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menkeu-my.sharepoint.com/personal/heru_cahyadi_kemenkeu_go_id/Documents/2023/Belanja Subsidi Kewilayahan/"/>
    </mc:Choice>
  </mc:AlternateContent>
  <xr:revisionPtr revIDLastSave="0" documentId="8_{D3538EBB-A01E-44C6-9443-AEFC4754B151}" xr6:coauthVersionLast="47" xr6:coauthVersionMax="47" xr10:uidLastSave="{00000000-0000-0000-0000-000000000000}"/>
  <bookViews>
    <workbookView xWindow="-120" yWindow="-120" windowWidth="20730" windowHeight="11160" activeTab="4" xr2:uid="{017C6F27-1789-4A00-94DD-4ABC141CBB2F}"/>
  </bookViews>
  <sheets>
    <sheet name="Listrik" sheetId="1" r:id="rId1"/>
    <sheet name="BBM Pertalite" sheetId="2" r:id="rId2"/>
    <sheet name="BBM Solar - PPN" sheetId="3" r:id="rId3"/>
    <sheet name="BBM Solar - AKR" sheetId="5" r:id="rId4"/>
    <sheet name="Pupuk" sheetId="6" r:id="rId5"/>
  </sheets>
  <externalReferences>
    <externalReference r:id="rId6"/>
    <externalReference r:id="rId7"/>
  </externalReferences>
  <definedNames>
    <definedName name="_xlnm._FilterDatabase" localSheetId="2" hidden="1">'BBM Solar - PPN'!$A$12:$C$571</definedName>
    <definedName name="_xlnm.Print_Area" localSheetId="3">'BBM Solar - AKR'!$A$6:$D$22</definedName>
    <definedName name="Print_Area_MI">[1]APPI0298!$A$2:$AL$55</definedName>
    <definedName name="_xlnm.Print_Titles" localSheetId="2">'BBM Solar - PPN'!$10:$14</definedName>
    <definedName name="TB" localSheetId="3">#REF!</definedName>
    <definedName name="TB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0" i="5" l="1"/>
  <c r="T20" i="5"/>
  <c r="S20" i="5"/>
  <c r="R20" i="5"/>
  <c r="Q20" i="5"/>
  <c r="P20" i="5"/>
  <c r="O20" i="5"/>
  <c r="N20" i="5"/>
  <c r="M20" i="5"/>
  <c r="Y20" i="5" s="1"/>
  <c r="L20" i="5"/>
  <c r="X20" i="5" s="1"/>
  <c r="K20" i="5"/>
  <c r="W20" i="5" s="1"/>
  <c r="J20" i="5"/>
  <c r="V20" i="5" s="1"/>
  <c r="I20" i="5"/>
  <c r="H20" i="5"/>
  <c r="W19" i="5"/>
  <c r="V19" i="5"/>
  <c r="U19" i="5"/>
  <c r="T19" i="5"/>
  <c r="S19" i="5"/>
  <c r="R19" i="5"/>
  <c r="Q19" i="5"/>
  <c r="P19" i="5"/>
  <c r="O19" i="5"/>
  <c r="N19" i="5"/>
  <c r="M19" i="5"/>
  <c r="Y19" i="5" s="1"/>
  <c r="L19" i="5"/>
  <c r="X19" i="5" s="1"/>
  <c r="K19" i="5"/>
  <c r="J19" i="5"/>
  <c r="I19" i="5"/>
  <c r="H19" i="5"/>
  <c r="Y18" i="5"/>
  <c r="X18" i="5"/>
  <c r="W18" i="5"/>
  <c r="V18" i="5"/>
  <c r="S18" i="5"/>
  <c r="R18" i="5"/>
  <c r="Q18" i="5"/>
  <c r="P18" i="5"/>
  <c r="O18" i="5"/>
  <c r="N18" i="5"/>
  <c r="M18" i="5"/>
  <c r="L18" i="5"/>
  <c r="K18" i="5"/>
  <c r="J18" i="5"/>
  <c r="I18" i="5"/>
  <c r="U18" i="5" s="1"/>
  <c r="H18" i="5"/>
  <c r="T18" i="5" s="1"/>
  <c r="Y17" i="5"/>
  <c r="X17" i="5"/>
  <c r="S17" i="5"/>
  <c r="R17" i="5"/>
  <c r="Q17" i="5"/>
  <c r="P17" i="5"/>
  <c r="O17" i="5"/>
  <c r="N17" i="5"/>
  <c r="M17" i="5"/>
  <c r="L17" i="5"/>
  <c r="K17" i="5"/>
  <c r="W17" i="5" s="1"/>
  <c r="J17" i="5"/>
  <c r="V17" i="5" s="1"/>
  <c r="I17" i="5"/>
  <c r="U17" i="5" s="1"/>
  <c r="H17" i="5"/>
  <c r="T17" i="5" s="1"/>
  <c r="T16" i="5"/>
  <c r="S16" i="5"/>
  <c r="R16" i="5"/>
  <c r="Q16" i="5"/>
  <c r="P16" i="5"/>
  <c r="O16" i="5"/>
  <c r="N16" i="5"/>
  <c r="M16" i="5"/>
  <c r="Y16" i="5" s="1"/>
  <c r="L16" i="5"/>
  <c r="X16" i="5" s="1"/>
  <c r="K16" i="5"/>
  <c r="W16" i="5" s="1"/>
  <c r="J16" i="5"/>
  <c r="V16" i="5" s="1"/>
  <c r="I16" i="5"/>
  <c r="U16" i="5" s="1"/>
  <c r="H16" i="5"/>
  <c r="V15" i="5"/>
  <c r="U15" i="5"/>
  <c r="T15" i="5"/>
  <c r="S15" i="5"/>
  <c r="R15" i="5"/>
  <c r="Q15" i="5"/>
  <c r="P15" i="5"/>
  <c r="O15" i="5"/>
  <c r="N15" i="5"/>
  <c r="M15" i="5"/>
  <c r="Y15" i="5" s="1"/>
  <c r="L15" i="5"/>
  <c r="X15" i="5" s="1"/>
  <c r="K15" i="5"/>
  <c r="W15" i="5" s="1"/>
  <c r="J15" i="5"/>
  <c r="I15" i="5"/>
  <c r="H15" i="5"/>
  <c r="X14" i="5"/>
  <c r="W14" i="5"/>
  <c r="V14" i="5"/>
  <c r="S14" i="5"/>
  <c r="R14" i="5"/>
  <c r="Q14" i="5"/>
  <c r="P14" i="5"/>
  <c r="O14" i="5"/>
  <c r="N14" i="5"/>
  <c r="M14" i="5"/>
  <c r="Y14" i="5" s="1"/>
  <c r="L14" i="5"/>
  <c r="K14" i="5"/>
  <c r="J14" i="5"/>
  <c r="I14" i="5"/>
  <c r="U14" i="5" s="1"/>
  <c r="H14" i="5"/>
  <c r="T14" i="5" s="1"/>
  <c r="Y13" i="5"/>
  <c r="X13" i="5"/>
  <c r="S13" i="5"/>
  <c r="R13" i="5"/>
  <c r="Q13" i="5"/>
  <c r="P13" i="5"/>
  <c r="O13" i="5"/>
  <c r="N13" i="5"/>
  <c r="M13" i="5"/>
  <c r="L13" i="5"/>
  <c r="K13" i="5"/>
  <c r="W13" i="5" s="1"/>
  <c r="J13" i="5"/>
  <c r="V13" i="5" s="1"/>
  <c r="I13" i="5"/>
  <c r="U13" i="5" s="1"/>
  <c r="H13" i="5"/>
  <c r="T13" i="5" s="1"/>
  <c r="T12" i="5"/>
  <c r="S12" i="5"/>
  <c r="R12" i="5"/>
  <c r="Q12" i="5"/>
  <c r="P12" i="5"/>
  <c r="O12" i="5"/>
  <c r="N12" i="5"/>
  <c r="M12" i="5"/>
  <c r="Y12" i="5" s="1"/>
  <c r="L12" i="5"/>
  <c r="X12" i="5" s="1"/>
  <c r="K12" i="5"/>
  <c r="W12" i="5" s="1"/>
  <c r="J12" i="5"/>
  <c r="V12" i="5" s="1"/>
  <c r="I12" i="5"/>
  <c r="U12" i="5" s="1"/>
  <c r="H12" i="5"/>
  <c r="V11" i="5"/>
  <c r="U11" i="5"/>
  <c r="T11" i="5"/>
  <c r="S11" i="5"/>
  <c r="R11" i="5"/>
  <c r="Q11" i="5"/>
  <c r="P11" i="5"/>
  <c r="O11" i="5"/>
  <c r="N11" i="5"/>
  <c r="M11" i="5"/>
  <c r="Y11" i="5" s="1"/>
  <c r="L11" i="5"/>
  <c r="X11" i="5" s="1"/>
  <c r="K11" i="5"/>
  <c r="W11" i="5" s="1"/>
  <c r="J11" i="5"/>
  <c r="I11" i="5"/>
  <c r="H11" i="5"/>
  <c r="X10" i="5"/>
  <c r="W10" i="5"/>
  <c r="V10" i="5"/>
  <c r="S10" i="5"/>
  <c r="R10" i="5"/>
  <c r="Q10" i="5"/>
  <c r="P10" i="5"/>
  <c r="O10" i="5"/>
  <c r="N10" i="5"/>
  <c r="M10" i="5"/>
  <c r="Y10" i="5" s="1"/>
  <c r="L10" i="5"/>
  <c r="K10" i="5"/>
  <c r="J10" i="5"/>
  <c r="I10" i="5"/>
  <c r="U10" i="5" s="1"/>
  <c r="H10" i="5"/>
  <c r="T10" i="5" s="1"/>
  <c r="Y9" i="5"/>
  <c r="X9" i="5"/>
  <c r="S9" i="5"/>
  <c r="R9" i="5"/>
  <c r="Q9" i="5"/>
  <c r="P9" i="5"/>
  <c r="O9" i="5"/>
  <c r="N9" i="5"/>
  <c r="M9" i="5"/>
  <c r="L9" i="5"/>
  <c r="K9" i="5"/>
  <c r="W9" i="5" s="1"/>
  <c r="J9" i="5"/>
  <c r="V9" i="5" s="1"/>
  <c r="I9" i="5"/>
  <c r="U9" i="5" s="1"/>
  <c r="H9" i="5"/>
  <c r="T9" i="5" s="1"/>
  <c r="U571" i="3"/>
  <c r="T571" i="3"/>
  <c r="S571" i="3"/>
  <c r="R571" i="3"/>
  <c r="X571" i="3" s="1"/>
  <c r="Q571" i="3"/>
  <c r="P571" i="3"/>
  <c r="O571" i="3"/>
  <c r="AA571" i="3" s="1"/>
  <c r="N571" i="3"/>
  <c r="Z571" i="3" s="1"/>
  <c r="M571" i="3"/>
  <c r="Y571" i="3" s="1"/>
  <c r="L571" i="3"/>
  <c r="K571" i="3"/>
  <c r="W571" i="3" s="1"/>
  <c r="J571" i="3"/>
  <c r="V571" i="3" s="1"/>
  <c r="Y570" i="3"/>
  <c r="X570" i="3"/>
  <c r="U570" i="3"/>
  <c r="AA570" i="3" s="1"/>
  <c r="T570" i="3"/>
  <c r="Z570" i="3" s="1"/>
  <c r="S570" i="3"/>
  <c r="R570" i="3"/>
  <c r="Q570" i="3"/>
  <c r="P570" i="3"/>
  <c r="O570" i="3"/>
  <c r="N570" i="3"/>
  <c r="M570" i="3"/>
  <c r="L570" i="3"/>
  <c r="K570" i="3"/>
  <c r="W570" i="3" s="1"/>
  <c r="J570" i="3"/>
  <c r="AA569" i="3"/>
  <c r="Z569" i="3"/>
  <c r="V569" i="3"/>
  <c r="U569" i="3"/>
  <c r="T569" i="3"/>
  <c r="S569" i="3"/>
  <c r="R569" i="3"/>
  <c r="Q569" i="3"/>
  <c r="P569" i="3"/>
  <c r="O569" i="3"/>
  <c r="N569" i="3"/>
  <c r="M569" i="3"/>
  <c r="Y569" i="3" s="1"/>
  <c r="L569" i="3"/>
  <c r="K569" i="3"/>
  <c r="W569" i="3" s="1"/>
  <c r="J569" i="3"/>
  <c r="U568" i="3"/>
  <c r="T568" i="3"/>
  <c r="S568" i="3"/>
  <c r="R568" i="3"/>
  <c r="Q568" i="3"/>
  <c r="W568" i="3" s="1"/>
  <c r="P568" i="3"/>
  <c r="V568" i="3" s="1"/>
  <c r="O568" i="3"/>
  <c r="AA568" i="3" s="1"/>
  <c r="N568" i="3"/>
  <c r="M568" i="3"/>
  <c r="Y568" i="3" s="1"/>
  <c r="L568" i="3"/>
  <c r="X568" i="3" s="1"/>
  <c r="K568" i="3"/>
  <c r="J568" i="3"/>
  <c r="W567" i="3"/>
  <c r="U567" i="3"/>
  <c r="T567" i="3"/>
  <c r="S567" i="3"/>
  <c r="Y567" i="3" s="1"/>
  <c r="R567" i="3"/>
  <c r="X567" i="3" s="1"/>
  <c r="Q567" i="3"/>
  <c r="P567" i="3"/>
  <c r="O567" i="3"/>
  <c r="AA567" i="3" s="1"/>
  <c r="N567" i="3"/>
  <c r="Z567" i="3" s="1"/>
  <c r="M567" i="3"/>
  <c r="L567" i="3"/>
  <c r="K567" i="3"/>
  <c r="J567" i="3"/>
  <c r="V567" i="3" s="1"/>
  <c r="Y566" i="3"/>
  <c r="U566" i="3"/>
  <c r="AA566" i="3" s="1"/>
  <c r="T566" i="3"/>
  <c r="Z566" i="3" s="1"/>
  <c r="S566" i="3"/>
  <c r="R566" i="3"/>
  <c r="Q566" i="3"/>
  <c r="P566" i="3"/>
  <c r="O566" i="3"/>
  <c r="N566" i="3"/>
  <c r="M566" i="3"/>
  <c r="L566" i="3"/>
  <c r="X566" i="3" s="1"/>
  <c r="K566" i="3"/>
  <c r="W566" i="3" s="1"/>
  <c r="J566" i="3"/>
  <c r="AA565" i="3"/>
  <c r="V565" i="3"/>
  <c r="U565" i="3"/>
  <c r="T565" i="3"/>
  <c r="S565" i="3"/>
  <c r="R565" i="3"/>
  <c r="Q565" i="3"/>
  <c r="P565" i="3"/>
  <c r="O565" i="3"/>
  <c r="N565" i="3"/>
  <c r="Z565" i="3" s="1"/>
  <c r="M565" i="3"/>
  <c r="Y565" i="3" s="1"/>
  <c r="L565" i="3"/>
  <c r="K565" i="3"/>
  <c r="W565" i="3" s="1"/>
  <c r="J565" i="3"/>
  <c r="U564" i="3"/>
  <c r="T564" i="3"/>
  <c r="S564" i="3"/>
  <c r="R564" i="3"/>
  <c r="Q564" i="3"/>
  <c r="P564" i="3"/>
  <c r="V564" i="3" s="1"/>
  <c r="O564" i="3"/>
  <c r="AA564" i="3" s="1"/>
  <c r="N564" i="3"/>
  <c r="M564" i="3"/>
  <c r="Y564" i="3" s="1"/>
  <c r="L564" i="3"/>
  <c r="X564" i="3" s="1"/>
  <c r="K564" i="3"/>
  <c r="W564" i="3" s="1"/>
  <c r="J564" i="3"/>
  <c r="W563" i="3"/>
  <c r="U563" i="3"/>
  <c r="T563" i="3"/>
  <c r="S563" i="3"/>
  <c r="R563" i="3"/>
  <c r="X563" i="3" s="1"/>
  <c r="Q563" i="3"/>
  <c r="P563" i="3"/>
  <c r="O563" i="3"/>
  <c r="AA563" i="3" s="1"/>
  <c r="N563" i="3"/>
  <c r="Z563" i="3" s="1"/>
  <c r="M563" i="3"/>
  <c r="Y563" i="3" s="1"/>
  <c r="L563" i="3"/>
  <c r="K563" i="3"/>
  <c r="J563" i="3"/>
  <c r="V563" i="3" s="1"/>
  <c r="Y562" i="3"/>
  <c r="U562" i="3"/>
  <c r="T562" i="3"/>
  <c r="Z562" i="3" s="1"/>
  <c r="S562" i="3"/>
  <c r="R562" i="3"/>
  <c r="Q562" i="3"/>
  <c r="P562" i="3"/>
  <c r="O562" i="3"/>
  <c r="AA562" i="3" s="1"/>
  <c r="N562" i="3"/>
  <c r="M562" i="3"/>
  <c r="L562" i="3"/>
  <c r="X562" i="3" s="1"/>
  <c r="K562" i="3"/>
  <c r="W562" i="3" s="1"/>
  <c r="J562" i="3"/>
  <c r="AA561" i="3"/>
  <c r="Z561" i="3"/>
  <c r="U561" i="3"/>
  <c r="T561" i="3"/>
  <c r="S561" i="3"/>
  <c r="R561" i="3"/>
  <c r="Q561" i="3"/>
  <c r="P561" i="3"/>
  <c r="O561" i="3"/>
  <c r="N561" i="3"/>
  <c r="M561" i="3"/>
  <c r="Y561" i="3" s="1"/>
  <c r="L561" i="3"/>
  <c r="K561" i="3"/>
  <c r="W561" i="3" s="1"/>
  <c r="J561" i="3"/>
  <c r="V561" i="3" s="1"/>
  <c r="U560" i="3"/>
  <c r="T560" i="3"/>
  <c r="S560" i="3"/>
  <c r="R560" i="3"/>
  <c r="Q560" i="3"/>
  <c r="P560" i="3"/>
  <c r="V560" i="3" s="1"/>
  <c r="O560" i="3"/>
  <c r="AA560" i="3" s="1"/>
  <c r="N560" i="3"/>
  <c r="M560" i="3"/>
  <c r="Y560" i="3" s="1"/>
  <c r="L560" i="3"/>
  <c r="X560" i="3" s="1"/>
  <c r="K560" i="3"/>
  <c r="W560" i="3" s="1"/>
  <c r="J560" i="3"/>
  <c r="W559" i="3"/>
  <c r="V559" i="3"/>
  <c r="U559" i="3"/>
  <c r="T559" i="3"/>
  <c r="S559" i="3"/>
  <c r="R559" i="3"/>
  <c r="X559" i="3" s="1"/>
  <c r="Q559" i="3"/>
  <c r="P559" i="3"/>
  <c r="O559" i="3"/>
  <c r="AA559" i="3" s="1"/>
  <c r="N559" i="3"/>
  <c r="Z559" i="3" s="1"/>
  <c r="M559" i="3"/>
  <c r="Y559" i="3" s="1"/>
  <c r="L559" i="3"/>
  <c r="K559" i="3"/>
  <c r="J559" i="3"/>
  <c r="Y558" i="3"/>
  <c r="U558" i="3"/>
  <c r="T558" i="3"/>
  <c r="Z558" i="3" s="1"/>
  <c r="S558" i="3"/>
  <c r="R558" i="3"/>
  <c r="Q558" i="3"/>
  <c r="P558" i="3"/>
  <c r="O558" i="3"/>
  <c r="AA558" i="3" s="1"/>
  <c r="N558" i="3"/>
  <c r="M558" i="3"/>
  <c r="L558" i="3"/>
  <c r="X558" i="3" s="1"/>
  <c r="K558" i="3"/>
  <c r="W558" i="3" s="1"/>
  <c r="J558" i="3"/>
  <c r="V558" i="3" s="1"/>
  <c r="AA557" i="3"/>
  <c r="U557" i="3"/>
  <c r="T557" i="3"/>
  <c r="S557" i="3"/>
  <c r="R557" i="3"/>
  <c r="Q557" i="3"/>
  <c r="P557" i="3"/>
  <c r="O557" i="3"/>
  <c r="N557" i="3"/>
  <c r="Z557" i="3" s="1"/>
  <c r="M557" i="3"/>
  <c r="Y557" i="3" s="1"/>
  <c r="L557" i="3"/>
  <c r="K557" i="3"/>
  <c r="W557" i="3" s="1"/>
  <c r="J557" i="3"/>
  <c r="V557" i="3" s="1"/>
  <c r="X556" i="3"/>
  <c r="U556" i="3"/>
  <c r="T556" i="3"/>
  <c r="S556" i="3"/>
  <c r="R556" i="3"/>
  <c r="Q556" i="3"/>
  <c r="P556" i="3"/>
  <c r="V556" i="3" s="1"/>
  <c r="O556" i="3"/>
  <c r="AA556" i="3" s="1"/>
  <c r="N556" i="3"/>
  <c r="Z556" i="3" s="1"/>
  <c r="M556" i="3"/>
  <c r="Y556" i="3" s="1"/>
  <c r="L556" i="3"/>
  <c r="K556" i="3"/>
  <c r="W556" i="3" s="1"/>
  <c r="J556" i="3"/>
  <c r="W555" i="3"/>
  <c r="V555" i="3"/>
  <c r="U555" i="3"/>
  <c r="T555" i="3"/>
  <c r="S555" i="3"/>
  <c r="R555" i="3"/>
  <c r="X555" i="3" s="1"/>
  <c r="Q555" i="3"/>
  <c r="P555" i="3"/>
  <c r="O555" i="3"/>
  <c r="AA555" i="3" s="1"/>
  <c r="N555" i="3"/>
  <c r="Z555" i="3" s="1"/>
  <c r="M555" i="3"/>
  <c r="Y555" i="3" s="1"/>
  <c r="L555" i="3"/>
  <c r="K555" i="3"/>
  <c r="J555" i="3"/>
  <c r="Y554" i="3"/>
  <c r="U554" i="3"/>
  <c r="T554" i="3"/>
  <c r="Z554" i="3" s="1"/>
  <c r="S554" i="3"/>
  <c r="R554" i="3"/>
  <c r="Q554" i="3"/>
  <c r="P554" i="3"/>
  <c r="O554" i="3"/>
  <c r="AA554" i="3" s="1"/>
  <c r="N554" i="3"/>
  <c r="M554" i="3"/>
  <c r="L554" i="3"/>
  <c r="X554" i="3" s="1"/>
  <c r="K554" i="3"/>
  <c r="W554" i="3" s="1"/>
  <c r="J554" i="3"/>
  <c r="V554" i="3" s="1"/>
  <c r="AA553" i="3"/>
  <c r="Z553" i="3"/>
  <c r="U553" i="3"/>
  <c r="T553" i="3"/>
  <c r="S553" i="3"/>
  <c r="R553" i="3"/>
  <c r="Q553" i="3"/>
  <c r="P553" i="3"/>
  <c r="O553" i="3"/>
  <c r="N553" i="3"/>
  <c r="M553" i="3"/>
  <c r="Y553" i="3" s="1"/>
  <c r="L553" i="3"/>
  <c r="K553" i="3"/>
  <c r="W553" i="3" s="1"/>
  <c r="J553" i="3"/>
  <c r="V553" i="3" s="1"/>
  <c r="X552" i="3"/>
  <c r="U552" i="3"/>
  <c r="T552" i="3"/>
  <c r="S552" i="3"/>
  <c r="R552" i="3"/>
  <c r="Q552" i="3"/>
  <c r="P552" i="3"/>
  <c r="V552" i="3" s="1"/>
  <c r="O552" i="3"/>
  <c r="AA552" i="3" s="1"/>
  <c r="N552" i="3"/>
  <c r="Z552" i="3" s="1"/>
  <c r="M552" i="3"/>
  <c r="Y552" i="3" s="1"/>
  <c r="L552" i="3"/>
  <c r="K552" i="3"/>
  <c r="W552" i="3" s="1"/>
  <c r="J552" i="3"/>
  <c r="W551" i="3"/>
  <c r="V551" i="3"/>
  <c r="U551" i="3"/>
  <c r="T551" i="3"/>
  <c r="S551" i="3"/>
  <c r="R551" i="3"/>
  <c r="X551" i="3" s="1"/>
  <c r="Q551" i="3"/>
  <c r="P551" i="3"/>
  <c r="O551" i="3"/>
  <c r="AA551" i="3" s="1"/>
  <c r="N551" i="3"/>
  <c r="Z551" i="3" s="1"/>
  <c r="M551" i="3"/>
  <c r="Y551" i="3" s="1"/>
  <c r="L551" i="3"/>
  <c r="K551" i="3"/>
  <c r="J551" i="3"/>
  <c r="Y550" i="3"/>
  <c r="U550" i="3"/>
  <c r="T550" i="3"/>
  <c r="Z550" i="3" s="1"/>
  <c r="S550" i="3"/>
  <c r="R550" i="3"/>
  <c r="Q550" i="3"/>
  <c r="P550" i="3"/>
  <c r="O550" i="3"/>
  <c r="AA550" i="3" s="1"/>
  <c r="N550" i="3"/>
  <c r="M550" i="3"/>
  <c r="L550" i="3"/>
  <c r="X550" i="3" s="1"/>
  <c r="K550" i="3"/>
  <c r="W550" i="3" s="1"/>
  <c r="J550" i="3"/>
  <c r="AA549" i="3"/>
  <c r="U549" i="3"/>
  <c r="T549" i="3"/>
  <c r="S549" i="3"/>
  <c r="R549" i="3"/>
  <c r="Q549" i="3"/>
  <c r="P549" i="3"/>
  <c r="O549" i="3"/>
  <c r="N549" i="3"/>
  <c r="Z549" i="3" s="1"/>
  <c r="M549" i="3"/>
  <c r="Y549" i="3" s="1"/>
  <c r="L549" i="3"/>
  <c r="K549" i="3"/>
  <c r="W549" i="3" s="1"/>
  <c r="J549" i="3"/>
  <c r="V549" i="3" s="1"/>
  <c r="U548" i="3"/>
  <c r="T548" i="3"/>
  <c r="S548" i="3"/>
  <c r="R548" i="3"/>
  <c r="Q548" i="3"/>
  <c r="P548" i="3"/>
  <c r="V548" i="3" s="1"/>
  <c r="O548" i="3"/>
  <c r="AA548" i="3" s="1"/>
  <c r="N548" i="3"/>
  <c r="M548" i="3"/>
  <c r="Y548" i="3" s="1"/>
  <c r="L548" i="3"/>
  <c r="X548" i="3" s="1"/>
  <c r="K548" i="3"/>
  <c r="W548" i="3" s="1"/>
  <c r="J548" i="3"/>
  <c r="Z547" i="3"/>
  <c r="W547" i="3"/>
  <c r="V547" i="3"/>
  <c r="U547" i="3"/>
  <c r="T547" i="3"/>
  <c r="S547" i="3"/>
  <c r="R547" i="3"/>
  <c r="X547" i="3" s="1"/>
  <c r="Q547" i="3"/>
  <c r="P547" i="3"/>
  <c r="O547" i="3"/>
  <c r="AA547" i="3" s="1"/>
  <c r="N547" i="3"/>
  <c r="M547" i="3"/>
  <c r="Y547" i="3" s="1"/>
  <c r="L547" i="3"/>
  <c r="K547" i="3"/>
  <c r="J547" i="3"/>
  <c r="Y546" i="3"/>
  <c r="X546" i="3"/>
  <c r="U546" i="3"/>
  <c r="T546" i="3"/>
  <c r="Z546" i="3" s="1"/>
  <c r="S546" i="3"/>
  <c r="R546" i="3"/>
  <c r="Q546" i="3"/>
  <c r="P546" i="3"/>
  <c r="O546" i="3"/>
  <c r="AA546" i="3" s="1"/>
  <c r="N546" i="3"/>
  <c r="M546" i="3"/>
  <c r="L546" i="3"/>
  <c r="K546" i="3"/>
  <c r="W546" i="3" s="1"/>
  <c r="J546" i="3"/>
  <c r="AA545" i="3"/>
  <c r="Z545" i="3"/>
  <c r="V545" i="3"/>
  <c r="U545" i="3"/>
  <c r="T545" i="3"/>
  <c r="S545" i="3"/>
  <c r="R545" i="3"/>
  <c r="Q545" i="3"/>
  <c r="P545" i="3"/>
  <c r="O545" i="3"/>
  <c r="N545" i="3"/>
  <c r="M545" i="3"/>
  <c r="Y545" i="3" s="1"/>
  <c r="L545" i="3"/>
  <c r="X545" i="3" s="1"/>
  <c r="K545" i="3"/>
  <c r="W545" i="3" s="1"/>
  <c r="J545" i="3"/>
  <c r="U544" i="3"/>
  <c r="T544" i="3"/>
  <c r="S544" i="3"/>
  <c r="R544" i="3"/>
  <c r="Q544" i="3"/>
  <c r="P544" i="3"/>
  <c r="V544" i="3" s="1"/>
  <c r="O544" i="3"/>
  <c r="AA544" i="3" s="1"/>
  <c r="N544" i="3"/>
  <c r="M544" i="3"/>
  <c r="Y544" i="3" s="1"/>
  <c r="L544" i="3"/>
  <c r="X544" i="3" s="1"/>
  <c r="K544" i="3"/>
  <c r="W544" i="3" s="1"/>
  <c r="J544" i="3"/>
  <c r="Z543" i="3"/>
  <c r="W543" i="3"/>
  <c r="U543" i="3"/>
  <c r="T543" i="3"/>
  <c r="S543" i="3"/>
  <c r="R543" i="3"/>
  <c r="X543" i="3" s="1"/>
  <c r="Q543" i="3"/>
  <c r="P543" i="3"/>
  <c r="O543" i="3"/>
  <c r="AA543" i="3" s="1"/>
  <c r="N543" i="3"/>
  <c r="M543" i="3"/>
  <c r="Y543" i="3" s="1"/>
  <c r="L543" i="3"/>
  <c r="K543" i="3"/>
  <c r="J543" i="3"/>
  <c r="V543" i="3" s="1"/>
  <c r="Y542" i="3"/>
  <c r="X542" i="3"/>
  <c r="U542" i="3"/>
  <c r="T542" i="3"/>
  <c r="Z542" i="3" s="1"/>
  <c r="S542" i="3"/>
  <c r="R542" i="3"/>
  <c r="Q542" i="3"/>
  <c r="P542" i="3"/>
  <c r="O542" i="3"/>
  <c r="AA542" i="3" s="1"/>
  <c r="N542" i="3"/>
  <c r="M542" i="3"/>
  <c r="L542" i="3"/>
  <c r="K542" i="3"/>
  <c r="W542" i="3" s="1"/>
  <c r="J542" i="3"/>
  <c r="AA541" i="3"/>
  <c r="V541" i="3"/>
  <c r="U541" i="3"/>
  <c r="T541" i="3"/>
  <c r="S541" i="3"/>
  <c r="R541" i="3"/>
  <c r="Q541" i="3"/>
  <c r="P541" i="3"/>
  <c r="O541" i="3"/>
  <c r="N541" i="3"/>
  <c r="Z541" i="3" s="1"/>
  <c r="M541" i="3"/>
  <c r="Y541" i="3" s="1"/>
  <c r="L541" i="3"/>
  <c r="X541" i="3" s="1"/>
  <c r="K541" i="3"/>
  <c r="W541" i="3" s="1"/>
  <c r="J541" i="3"/>
  <c r="U540" i="3"/>
  <c r="T540" i="3"/>
  <c r="S540" i="3"/>
  <c r="R540" i="3"/>
  <c r="Q540" i="3"/>
  <c r="P540" i="3"/>
  <c r="V540" i="3" s="1"/>
  <c r="O540" i="3"/>
  <c r="AA540" i="3" s="1"/>
  <c r="N540" i="3"/>
  <c r="M540" i="3"/>
  <c r="Y540" i="3" s="1"/>
  <c r="L540" i="3"/>
  <c r="X540" i="3" s="1"/>
  <c r="K540" i="3"/>
  <c r="W540" i="3" s="1"/>
  <c r="J540" i="3"/>
  <c r="Z539" i="3"/>
  <c r="W539" i="3"/>
  <c r="U539" i="3"/>
  <c r="T539" i="3"/>
  <c r="S539" i="3"/>
  <c r="R539" i="3"/>
  <c r="X539" i="3" s="1"/>
  <c r="Q539" i="3"/>
  <c r="P539" i="3"/>
  <c r="O539" i="3"/>
  <c r="AA539" i="3" s="1"/>
  <c r="N539" i="3"/>
  <c r="M539" i="3"/>
  <c r="Y539" i="3" s="1"/>
  <c r="L539" i="3"/>
  <c r="K539" i="3"/>
  <c r="J539" i="3"/>
  <c r="V539" i="3" s="1"/>
  <c r="Y538" i="3"/>
  <c r="X538" i="3"/>
  <c r="U538" i="3"/>
  <c r="T538" i="3"/>
  <c r="Z538" i="3" s="1"/>
  <c r="S538" i="3"/>
  <c r="R538" i="3"/>
  <c r="Q538" i="3"/>
  <c r="P538" i="3"/>
  <c r="O538" i="3"/>
  <c r="AA538" i="3" s="1"/>
  <c r="N538" i="3"/>
  <c r="M538" i="3"/>
  <c r="L538" i="3"/>
  <c r="K538" i="3"/>
  <c r="W538" i="3" s="1"/>
  <c r="J538" i="3"/>
  <c r="AA537" i="3"/>
  <c r="Z537" i="3"/>
  <c r="V537" i="3"/>
  <c r="U537" i="3"/>
  <c r="T537" i="3"/>
  <c r="S537" i="3"/>
  <c r="R537" i="3"/>
  <c r="Q537" i="3"/>
  <c r="P537" i="3"/>
  <c r="O537" i="3"/>
  <c r="N537" i="3"/>
  <c r="M537" i="3"/>
  <c r="Y537" i="3" s="1"/>
  <c r="L537" i="3"/>
  <c r="K537" i="3"/>
  <c r="W537" i="3" s="1"/>
  <c r="J537" i="3"/>
  <c r="U536" i="3"/>
  <c r="T536" i="3"/>
  <c r="S536" i="3"/>
  <c r="R536" i="3"/>
  <c r="Q536" i="3"/>
  <c r="P536" i="3"/>
  <c r="V536" i="3" s="1"/>
  <c r="O536" i="3"/>
  <c r="AA536" i="3" s="1"/>
  <c r="N536" i="3"/>
  <c r="M536" i="3"/>
  <c r="Y536" i="3" s="1"/>
  <c r="L536" i="3"/>
  <c r="X536" i="3" s="1"/>
  <c r="K536" i="3"/>
  <c r="W536" i="3" s="1"/>
  <c r="J536" i="3"/>
  <c r="W535" i="3"/>
  <c r="U535" i="3"/>
  <c r="T535" i="3"/>
  <c r="S535" i="3"/>
  <c r="R535" i="3"/>
  <c r="X535" i="3" s="1"/>
  <c r="Q535" i="3"/>
  <c r="P535" i="3"/>
  <c r="O535" i="3"/>
  <c r="AA535" i="3" s="1"/>
  <c r="N535" i="3"/>
  <c r="Z535" i="3" s="1"/>
  <c r="M535" i="3"/>
  <c r="Y535" i="3" s="1"/>
  <c r="L535" i="3"/>
  <c r="K535" i="3"/>
  <c r="J535" i="3"/>
  <c r="V535" i="3" s="1"/>
  <c r="Y534" i="3"/>
  <c r="U534" i="3"/>
  <c r="T534" i="3"/>
  <c r="Z534" i="3" s="1"/>
  <c r="S534" i="3"/>
  <c r="R534" i="3"/>
  <c r="Q534" i="3"/>
  <c r="P534" i="3"/>
  <c r="O534" i="3"/>
  <c r="AA534" i="3" s="1"/>
  <c r="N534" i="3"/>
  <c r="M534" i="3"/>
  <c r="L534" i="3"/>
  <c r="X534" i="3" s="1"/>
  <c r="K534" i="3"/>
  <c r="W534" i="3" s="1"/>
  <c r="J534" i="3"/>
  <c r="AA533" i="3"/>
  <c r="V533" i="3"/>
  <c r="U533" i="3"/>
  <c r="T533" i="3"/>
  <c r="S533" i="3"/>
  <c r="R533" i="3"/>
  <c r="Q533" i="3"/>
  <c r="P533" i="3"/>
  <c r="O533" i="3"/>
  <c r="N533" i="3"/>
  <c r="Z533" i="3" s="1"/>
  <c r="M533" i="3"/>
  <c r="Y533" i="3" s="1"/>
  <c r="L533" i="3"/>
  <c r="K533" i="3"/>
  <c r="W533" i="3" s="1"/>
  <c r="J533" i="3"/>
  <c r="U532" i="3"/>
  <c r="T532" i="3"/>
  <c r="S532" i="3"/>
  <c r="R532" i="3"/>
  <c r="Q532" i="3"/>
  <c r="P532" i="3"/>
  <c r="V532" i="3" s="1"/>
  <c r="O532" i="3"/>
  <c r="AA532" i="3" s="1"/>
  <c r="N532" i="3"/>
  <c r="M532" i="3"/>
  <c r="Y532" i="3" s="1"/>
  <c r="L532" i="3"/>
  <c r="X532" i="3" s="1"/>
  <c r="K532" i="3"/>
  <c r="W532" i="3" s="1"/>
  <c r="J532" i="3"/>
  <c r="W531" i="3"/>
  <c r="U531" i="3"/>
  <c r="T531" i="3"/>
  <c r="S531" i="3"/>
  <c r="R531" i="3"/>
  <c r="X531" i="3" s="1"/>
  <c r="Q531" i="3"/>
  <c r="P531" i="3"/>
  <c r="O531" i="3"/>
  <c r="AA531" i="3" s="1"/>
  <c r="N531" i="3"/>
  <c r="Z531" i="3" s="1"/>
  <c r="M531" i="3"/>
  <c r="Y531" i="3" s="1"/>
  <c r="L531" i="3"/>
  <c r="K531" i="3"/>
  <c r="J531" i="3"/>
  <c r="V531" i="3" s="1"/>
  <c r="Y530" i="3"/>
  <c r="U530" i="3"/>
  <c r="T530" i="3"/>
  <c r="Z530" i="3" s="1"/>
  <c r="S530" i="3"/>
  <c r="R530" i="3"/>
  <c r="Q530" i="3"/>
  <c r="P530" i="3"/>
  <c r="O530" i="3"/>
  <c r="AA530" i="3" s="1"/>
  <c r="N530" i="3"/>
  <c r="M530" i="3"/>
  <c r="L530" i="3"/>
  <c r="X530" i="3" s="1"/>
  <c r="K530" i="3"/>
  <c r="W530" i="3" s="1"/>
  <c r="J530" i="3"/>
  <c r="V530" i="3" s="1"/>
  <c r="AA529" i="3"/>
  <c r="Z529" i="3"/>
  <c r="U529" i="3"/>
  <c r="T529" i="3"/>
  <c r="S529" i="3"/>
  <c r="R529" i="3"/>
  <c r="Q529" i="3"/>
  <c r="P529" i="3"/>
  <c r="O529" i="3"/>
  <c r="N529" i="3"/>
  <c r="M529" i="3"/>
  <c r="Y529" i="3" s="1"/>
  <c r="L529" i="3"/>
  <c r="K529" i="3"/>
  <c r="W529" i="3" s="1"/>
  <c r="J529" i="3"/>
  <c r="V529" i="3" s="1"/>
  <c r="U528" i="3"/>
  <c r="T528" i="3"/>
  <c r="S528" i="3"/>
  <c r="R528" i="3"/>
  <c r="Q528" i="3"/>
  <c r="P528" i="3"/>
  <c r="V528" i="3" s="1"/>
  <c r="O528" i="3"/>
  <c r="AA528" i="3" s="1"/>
  <c r="N528" i="3"/>
  <c r="M528" i="3"/>
  <c r="Y528" i="3" s="1"/>
  <c r="L528" i="3"/>
  <c r="X528" i="3" s="1"/>
  <c r="K528" i="3"/>
  <c r="W528" i="3" s="1"/>
  <c r="J528" i="3"/>
  <c r="Y527" i="3"/>
  <c r="W527" i="3"/>
  <c r="V527" i="3"/>
  <c r="U527" i="3"/>
  <c r="T527" i="3"/>
  <c r="S527" i="3"/>
  <c r="R527" i="3"/>
  <c r="X527" i="3" s="1"/>
  <c r="Q527" i="3"/>
  <c r="P527" i="3"/>
  <c r="O527" i="3"/>
  <c r="AA527" i="3" s="1"/>
  <c r="N527" i="3"/>
  <c r="Z527" i="3" s="1"/>
  <c r="M527" i="3"/>
  <c r="L527" i="3"/>
  <c r="K527" i="3"/>
  <c r="J527" i="3"/>
  <c r="AA526" i="3"/>
  <c r="Y526" i="3"/>
  <c r="U526" i="3"/>
  <c r="T526" i="3"/>
  <c r="Z526" i="3" s="1"/>
  <c r="S526" i="3"/>
  <c r="R526" i="3"/>
  <c r="Q526" i="3"/>
  <c r="P526" i="3"/>
  <c r="O526" i="3"/>
  <c r="N526" i="3"/>
  <c r="M526" i="3"/>
  <c r="L526" i="3"/>
  <c r="X526" i="3" s="1"/>
  <c r="K526" i="3"/>
  <c r="W526" i="3" s="1"/>
  <c r="J526" i="3"/>
  <c r="AA525" i="3"/>
  <c r="U525" i="3"/>
  <c r="T525" i="3"/>
  <c r="S525" i="3"/>
  <c r="R525" i="3"/>
  <c r="Q525" i="3"/>
  <c r="P525" i="3"/>
  <c r="O525" i="3"/>
  <c r="N525" i="3"/>
  <c r="Z525" i="3" s="1"/>
  <c r="M525" i="3"/>
  <c r="Y525" i="3" s="1"/>
  <c r="L525" i="3"/>
  <c r="K525" i="3"/>
  <c r="W525" i="3" s="1"/>
  <c r="J525" i="3"/>
  <c r="V525" i="3" s="1"/>
  <c r="W524" i="3"/>
  <c r="U524" i="3"/>
  <c r="T524" i="3"/>
  <c r="S524" i="3"/>
  <c r="R524" i="3"/>
  <c r="Q524" i="3"/>
  <c r="P524" i="3"/>
  <c r="V524" i="3" s="1"/>
  <c r="O524" i="3"/>
  <c r="AA524" i="3" s="1"/>
  <c r="N524" i="3"/>
  <c r="M524" i="3"/>
  <c r="Y524" i="3" s="1"/>
  <c r="L524" i="3"/>
  <c r="X524" i="3" s="1"/>
  <c r="K524" i="3"/>
  <c r="J524" i="3"/>
  <c r="Z523" i="3"/>
  <c r="Y523" i="3"/>
  <c r="W523" i="3"/>
  <c r="U523" i="3"/>
  <c r="T523" i="3"/>
  <c r="S523" i="3"/>
  <c r="R523" i="3"/>
  <c r="X523" i="3" s="1"/>
  <c r="Q523" i="3"/>
  <c r="P523" i="3"/>
  <c r="O523" i="3"/>
  <c r="AA523" i="3" s="1"/>
  <c r="N523" i="3"/>
  <c r="M523" i="3"/>
  <c r="L523" i="3"/>
  <c r="K523" i="3"/>
  <c r="J523" i="3"/>
  <c r="V523" i="3" s="1"/>
  <c r="AA522" i="3"/>
  <c r="Y522" i="3"/>
  <c r="U522" i="3"/>
  <c r="T522" i="3"/>
  <c r="Z522" i="3" s="1"/>
  <c r="S522" i="3"/>
  <c r="R522" i="3"/>
  <c r="Q522" i="3"/>
  <c r="P522" i="3"/>
  <c r="O522" i="3"/>
  <c r="N522" i="3"/>
  <c r="M522" i="3"/>
  <c r="L522" i="3"/>
  <c r="X522" i="3" s="1"/>
  <c r="K522" i="3"/>
  <c r="W522" i="3" s="1"/>
  <c r="J522" i="3"/>
  <c r="AA521" i="3"/>
  <c r="V521" i="3"/>
  <c r="U521" i="3"/>
  <c r="T521" i="3"/>
  <c r="S521" i="3"/>
  <c r="R521" i="3"/>
  <c r="Q521" i="3"/>
  <c r="P521" i="3"/>
  <c r="O521" i="3"/>
  <c r="N521" i="3"/>
  <c r="Z521" i="3" s="1"/>
  <c r="M521" i="3"/>
  <c r="Y521" i="3" s="1"/>
  <c r="L521" i="3"/>
  <c r="K521" i="3"/>
  <c r="W521" i="3" s="1"/>
  <c r="J521" i="3"/>
  <c r="U520" i="3"/>
  <c r="T520" i="3"/>
  <c r="S520" i="3"/>
  <c r="R520" i="3"/>
  <c r="Q520" i="3"/>
  <c r="P520" i="3"/>
  <c r="V520" i="3" s="1"/>
  <c r="O520" i="3"/>
  <c r="AA520" i="3" s="1"/>
  <c r="N520" i="3"/>
  <c r="M520" i="3"/>
  <c r="Y520" i="3" s="1"/>
  <c r="L520" i="3"/>
  <c r="X520" i="3" s="1"/>
  <c r="K520" i="3"/>
  <c r="W520" i="3" s="1"/>
  <c r="J520" i="3"/>
  <c r="Y519" i="3"/>
  <c r="W519" i="3"/>
  <c r="V519" i="3"/>
  <c r="U519" i="3"/>
  <c r="T519" i="3"/>
  <c r="S519" i="3"/>
  <c r="R519" i="3"/>
  <c r="X519" i="3" s="1"/>
  <c r="Q519" i="3"/>
  <c r="P519" i="3"/>
  <c r="O519" i="3"/>
  <c r="AA519" i="3" s="1"/>
  <c r="N519" i="3"/>
  <c r="Z519" i="3" s="1"/>
  <c r="M519" i="3"/>
  <c r="L519" i="3"/>
  <c r="K519" i="3"/>
  <c r="J519" i="3"/>
  <c r="Y518" i="3"/>
  <c r="U518" i="3"/>
  <c r="T518" i="3"/>
  <c r="Z518" i="3" s="1"/>
  <c r="S518" i="3"/>
  <c r="R518" i="3"/>
  <c r="Q518" i="3"/>
  <c r="P518" i="3"/>
  <c r="O518" i="3"/>
  <c r="AA518" i="3" s="1"/>
  <c r="N518" i="3"/>
  <c r="M518" i="3"/>
  <c r="L518" i="3"/>
  <c r="X518" i="3" s="1"/>
  <c r="K518" i="3"/>
  <c r="W518" i="3" s="1"/>
  <c r="J518" i="3"/>
  <c r="V518" i="3" s="1"/>
  <c r="AA517" i="3"/>
  <c r="U517" i="3"/>
  <c r="T517" i="3"/>
  <c r="S517" i="3"/>
  <c r="R517" i="3"/>
  <c r="Q517" i="3"/>
  <c r="P517" i="3"/>
  <c r="O517" i="3"/>
  <c r="N517" i="3"/>
  <c r="Z517" i="3" s="1"/>
  <c r="M517" i="3"/>
  <c r="Y517" i="3" s="1"/>
  <c r="L517" i="3"/>
  <c r="K517" i="3"/>
  <c r="W517" i="3" s="1"/>
  <c r="J517" i="3"/>
  <c r="V517" i="3" s="1"/>
  <c r="X516" i="3"/>
  <c r="U516" i="3"/>
  <c r="T516" i="3"/>
  <c r="S516" i="3"/>
  <c r="R516" i="3"/>
  <c r="Q516" i="3"/>
  <c r="P516" i="3"/>
  <c r="V516" i="3" s="1"/>
  <c r="O516" i="3"/>
  <c r="AA516" i="3" s="1"/>
  <c r="N516" i="3"/>
  <c r="Z516" i="3" s="1"/>
  <c r="M516" i="3"/>
  <c r="Y516" i="3" s="1"/>
  <c r="L516" i="3"/>
  <c r="K516" i="3"/>
  <c r="W516" i="3" s="1"/>
  <c r="J516" i="3"/>
  <c r="W515" i="3"/>
  <c r="V515" i="3"/>
  <c r="U515" i="3"/>
  <c r="T515" i="3"/>
  <c r="S515" i="3"/>
  <c r="Y515" i="3" s="1"/>
  <c r="R515" i="3"/>
  <c r="X515" i="3" s="1"/>
  <c r="Q515" i="3"/>
  <c r="P515" i="3"/>
  <c r="O515" i="3"/>
  <c r="AA515" i="3" s="1"/>
  <c r="N515" i="3"/>
  <c r="Z515" i="3" s="1"/>
  <c r="M515" i="3"/>
  <c r="L515" i="3"/>
  <c r="K515" i="3"/>
  <c r="J515" i="3"/>
  <c r="Y514" i="3"/>
  <c r="U514" i="3"/>
  <c r="AA514" i="3" s="1"/>
  <c r="T514" i="3"/>
  <c r="Z514" i="3" s="1"/>
  <c r="S514" i="3"/>
  <c r="R514" i="3"/>
  <c r="Q514" i="3"/>
  <c r="P514" i="3"/>
  <c r="O514" i="3"/>
  <c r="N514" i="3"/>
  <c r="M514" i="3"/>
  <c r="L514" i="3"/>
  <c r="X514" i="3" s="1"/>
  <c r="K514" i="3"/>
  <c r="W514" i="3" s="1"/>
  <c r="J514" i="3"/>
  <c r="V514" i="3" s="1"/>
  <c r="AA513" i="3"/>
  <c r="Z513" i="3"/>
  <c r="U513" i="3"/>
  <c r="T513" i="3"/>
  <c r="S513" i="3"/>
  <c r="R513" i="3"/>
  <c r="Q513" i="3"/>
  <c r="P513" i="3"/>
  <c r="O513" i="3"/>
  <c r="N513" i="3"/>
  <c r="M513" i="3"/>
  <c r="Y513" i="3" s="1"/>
  <c r="L513" i="3"/>
  <c r="K513" i="3"/>
  <c r="W513" i="3" s="1"/>
  <c r="J513" i="3"/>
  <c r="V513" i="3" s="1"/>
  <c r="X512" i="3"/>
  <c r="U512" i="3"/>
  <c r="T512" i="3"/>
  <c r="S512" i="3"/>
  <c r="R512" i="3"/>
  <c r="Q512" i="3"/>
  <c r="W512" i="3" s="1"/>
  <c r="P512" i="3"/>
  <c r="V512" i="3" s="1"/>
  <c r="O512" i="3"/>
  <c r="AA512" i="3" s="1"/>
  <c r="N512" i="3"/>
  <c r="Z512" i="3" s="1"/>
  <c r="M512" i="3"/>
  <c r="Y512" i="3" s="1"/>
  <c r="L512" i="3"/>
  <c r="K512" i="3"/>
  <c r="J512" i="3"/>
  <c r="W511" i="3"/>
  <c r="V511" i="3"/>
  <c r="U511" i="3"/>
  <c r="T511" i="3"/>
  <c r="S511" i="3"/>
  <c r="Y511" i="3" s="1"/>
  <c r="R511" i="3"/>
  <c r="X511" i="3" s="1"/>
  <c r="Q511" i="3"/>
  <c r="P511" i="3"/>
  <c r="O511" i="3"/>
  <c r="AA511" i="3" s="1"/>
  <c r="N511" i="3"/>
  <c r="Z511" i="3" s="1"/>
  <c r="M511" i="3"/>
  <c r="L511" i="3"/>
  <c r="K511" i="3"/>
  <c r="J511" i="3"/>
  <c r="Y510" i="3"/>
  <c r="U510" i="3"/>
  <c r="AA510" i="3" s="1"/>
  <c r="T510" i="3"/>
  <c r="Z510" i="3" s="1"/>
  <c r="S510" i="3"/>
  <c r="R510" i="3"/>
  <c r="Q510" i="3"/>
  <c r="P510" i="3"/>
  <c r="O510" i="3"/>
  <c r="N510" i="3"/>
  <c r="M510" i="3"/>
  <c r="L510" i="3"/>
  <c r="X510" i="3" s="1"/>
  <c r="K510" i="3"/>
  <c r="W510" i="3" s="1"/>
  <c r="J510" i="3"/>
  <c r="AA509" i="3"/>
  <c r="U509" i="3"/>
  <c r="T509" i="3"/>
  <c r="S509" i="3"/>
  <c r="R509" i="3"/>
  <c r="Q509" i="3"/>
  <c r="P509" i="3"/>
  <c r="O509" i="3"/>
  <c r="N509" i="3"/>
  <c r="Z509" i="3" s="1"/>
  <c r="M509" i="3"/>
  <c r="Y509" i="3" s="1"/>
  <c r="L509" i="3"/>
  <c r="K509" i="3"/>
  <c r="W509" i="3" s="1"/>
  <c r="J509" i="3"/>
  <c r="V509" i="3" s="1"/>
  <c r="U508" i="3"/>
  <c r="T508" i="3"/>
  <c r="S508" i="3"/>
  <c r="R508" i="3"/>
  <c r="Q508" i="3"/>
  <c r="W508" i="3" s="1"/>
  <c r="P508" i="3"/>
  <c r="V508" i="3" s="1"/>
  <c r="O508" i="3"/>
  <c r="AA508" i="3" s="1"/>
  <c r="N508" i="3"/>
  <c r="M508" i="3"/>
  <c r="Y508" i="3" s="1"/>
  <c r="L508" i="3"/>
  <c r="X508" i="3" s="1"/>
  <c r="K508" i="3"/>
  <c r="J508" i="3"/>
  <c r="W507" i="3"/>
  <c r="V507" i="3"/>
  <c r="U507" i="3"/>
  <c r="T507" i="3"/>
  <c r="S507" i="3"/>
  <c r="Y507" i="3" s="1"/>
  <c r="R507" i="3"/>
  <c r="X507" i="3" s="1"/>
  <c r="Q507" i="3"/>
  <c r="P507" i="3"/>
  <c r="O507" i="3"/>
  <c r="AA507" i="3" s="1"/>
  <c r="N507" i="3"/>
  <c r="Z507" i="3" s="1"/>
  <c r="M507" i="3"/>
  <c r="L507" i="3"/>
  <c r="K507" i="3"/>
  <c r="J507" i="3"/>
  <c r="Y506" i="3"/>
  <c r="U506" i="3"/>
  <c r="AA506" i="3" s="1"/>
  <c r="T506" i="3"/>
  <c r="Z506" i="3" s="1"/>
  <c r="S506" i="3"/>
  <c r="R506" i="3"/>
  <c r="Q506" i="3"/>
  <c r="P506" i="3"/>
  <c r="O506" i="3"/>
  <c r="N506" i="3"/>
  <c r="M506" i="3"/>
  <c r="L506" i="3"/>
  <c r="X506" i="3" s="1"/>
  <c r="K506" i="3"/>
  <c r="W506" i="3" s="1"/>
  <c r="J506" i="3"/>
  <c r="AA505" i="3"/>
  <c r="Z505" i="3"/>
  <c r="V505" i="3"/>
  <c r="U505" i="3"/>
  <c r="T505" i="3"/>
  <c r="S505" i="3"/>
  <c r="R505" i="3"/>
  <c r="Q505" i="3"/>
  <c r="P505" i="3"/>
  <c r="O505" i="3"/>
  <c r="N505" i="3"/>
  <c r="M505" i="3"/>
  <c r="Y505" i="3" s="1"/>
  <c r="L505" i="3"/>
  <c r="X505" i="3" s="1"/>
  <c r="K505" i="3"/>
  <c r="W505" i="3" s="1"/>
  <c r="J505" i="3"/>
  <c r="W504" i="3"/>
  <c r="U504" i="3"/>
  <c r="T504" i="3"/>
  <c r="S504" i="3"/>
  <c r="R504" i="3"/>
  <c r="Q504" i="3"/>
  <c r="P504" i="3"/>
  <c r="V504" i="3" s="1"/>
  <c r="O504" i="3"/>
  <c r="AA504" i="3" s="1"/>
  <c r="N504" i="3"/>
  <c r="M504" i="3"/>
  <c r="Y504" i="3" s="1"/>
  <c r="L504" i="3"/>
  <c r="X504" i="3" s="1"/>
  <c r="K504" i="3"/>
  <c r="J504" i="3"/>
  <c r="Z503" i="3"/>
  <c r="W503" i="3"/>
  <c r="U503" i="3"/>
  <c r="T503" i="3"/>
  <c r="S503" i="3"/>
  <c r="R503" i="3"/>
  <c r="X503" i="3" s="1"/>
  <c r="Q503" i="3"/>
  <c r="P503" i="3"/>
  <c r="O503" i="3"/>
  <c r="AA503" i="3" s="1"/>
  <c r="N503" i="3"/>
  <c r="M503" i="3"/>
  <c r="Y503" i="3" s="1"/>
  <c r="L503" i="3"/>
  <c r="K503" i="3"/>
  <c r="J503" i="3"/>
  <c r="V503" i="3" s="1"/>
  <c r="Y502" i="3"/>
  <c r="X502" i="3"/>
  <c r="U502" i="3"/>
  <c r="T502" i="3"/>
  <c r="Z502" i="3" s="1"/>
  <c r="S502" i="3"/>
  <c r="R502" i="3"/>
  <c r="Q502" i="3"/>
  <c r="P502" i="3"/>
  <c r="O502" i="3"/>
  <c r="AA502" i="3" s="1"/>
  <c r="N502" i="3"/>
  <c r="M502" i="3"/>
  <c r="L502" i="3"/>
  <c r="K502" i="3"/>
  <c r="W502" i="3" s="1"/>
  <c r="J502" i="3"/>
  <c r="AA501" i="3"/>
  <c r="Z501" i="3"/>
  <c r="V501" i="3"/>
  <c r="U501" i="3"/>
  <c r="T501" i="3"/>
  <c r="S501" i="3"/>
  <c r="R501" i="3"/>
  <c r="Q501" i="3"/>
  <c r="P501" i="3"/>
  <c r="O501" i="3"/>
  <c r="N501" i="3"/>
  <c r="M501" i="3"/>
  <c r="Y501" i="3" s="1"/>
  <c r="L501" i="3"/>
  <c r="K501" i="3"/>
  <c r="W501" i="3" s="1"/>
  <c r="J501" i="3"/>
  <c r="U500" i="3"/>
  <c r="T500" i="3"/>
  <c r="S500" i="3"/>
  <c r="R500" i="3"/>
  <c r="Q500" i="3"/>
  <c r="P500" i="3"/>
  <c r="V500" i="3" s="1"/>
  <c r="O500" i="3"/>
  <c r="AA500" i="3" s="1"/>
  <c r="N500" i="3"/>
  <c r="M500" i="3"/>
  <c r="Y500" i="3" s="1"/>
  <c r="L500" i="3"/>
  <c r="X500" i="3" s="1"/>
  <c r="K500" i="3"/>
  <c r="W500" i="3" s="1"/>
  <c r="J500" i="3"/>
  <c r="W499" i="3"/>
  <c r="U499" i="3"/>
  <c r="T499" i="3"/>
  <c r="S499" i="3"/>
  <c r="R499" i="3"/>
  <c r="X499" i="3" s="1"/>
  <c r="Q499" i="3"/>
  <c r="P499" i="3"/>
  <c r="O499" i="3"/>
  <c r="AA499" i="3" s="1"/>
  <c r="N499" i="3"/>
  <c r="Z499" i="3" s="1"/>
  <c r="M499" i="3"/>
  <c r="Y499" i="3" s="1"/>
  <c r="L499" i="3"/>
  <c r="K499" i="3"/>
  <c r="J499" i="3"/>
  <c r="V499" i="3" s="1"/>
  <c r="Y498" i="3"/>
  <c r="U498" i="3"/>
  <c r="T498" i="3"/>
  <c r="Z498" i="3" s="1"/>
  <c r="S498" i="3"/>
  <c r="R498" i="3"/>
  <c r="Q498" i="3"/>
  <c r="P498" i="3"/>
  <c r="O498" i="3"/>
  <c r="AA498" i="3" s="1"/>
  <c r="N498" i="3"/>
  <c r="M498" i="3"/>
  <c r="L498" i="3"/>
  <c r="X498" i="3" s="1"/>
  <c r="K498" i="3"/>
  <c r="W498" i="3" s="1"/>
  <c r="J498" i="3"/>
  <c r="AA497" i="3"/>
  <c r="V497" i="3"/>
  <c r="U497" i="3"/>
  <c r="T497" i="3"/>
  <c r="S497" i="3"/>
  <c r="R497" i="3"/>
  <c r="Q497" i="3"/>
  <c r="P497" i="3"/>
  <c r="O497" i="3"/>
  <c r="N497" i="3"/>
  <c r="Z497" i="3" s="1"/>
  <c r="M497" i="3"/>
  <c r="Y497" i="3" s="1"/>
  <c r="L497" i="3"/>
  <c r="K497" i="3"/>
  <c r="W497" i="3" s="1"/>
  <c r="J497" i="3"/>
  <c r="U496" i="3"/>
  <c r="T496" i="3"/>
  <c r="S496" i="3"/>
  <c r="R496" i="3"/>
  <c r="Q496" i="3"/>
  <c r="P496" i="3"/>
  <c r="V496" i="3" s="1"/>
  <c r="O496" i="3"/>
  <c r="AA496" i="3" s="1"/>
  <c r="N496" i="3"/>
  <c r="M496" i="3"/>
  <c r="Y496" i="3" s="1"/>
  <c r="L496" i="3"/>
  <c r="X496" i="3" s="1"/>
  <c r="K496" i="3"/>
  <c r="W496" i="3" s="1"/>
  <c r="J496" i="3"/>
  <c r="W495" i="3"/>
  <c r="U495" i="3"/>
  <c r="T495" i="3"/>
  <c r="S495" i="3"/>
  <c r="R495" i="3"/>
  <c r="X495" i="3" s="1"/>
  <c r="Q495" i="3"/>
  <c r="P495" i="3"/>
  <c r="O495" i="3"/>
  <c r="AA495" i="3" s="1"/>
  <c r="N495" i="3"/>
  <c r="Z495" i="3" s="1"/>
  <c r="M495" i="3"/>
  <c r="Y495" i="3" s="1"/>
  <c r="L495" i="3"/>
  <c r="K495" i="3"/>
  <c r="J495" i="3"/>
  <c r="V495" i="3" s="1"/>
  <c r="Y494" i="3"/>
  <c r="U494" i="3"/>
  <c r="T494" i="3"/>
  <c r="Z494" i="3" s="1"/>
  <c r="S494" i="3"/>
  <c r="R494" i="3"/>
  <c r="Q494" i="3"/>
  <c r="P494" i="3"/>
  <c r="O494" i="3"/>
  <c r="AA494" i="3" s="1"/>
  <c r="N494" i="3"/>
  <c r="M494" i="3"/>
  <c r="L494" i="3"/>
  <c r="X494" i="3" s="1"/>
  <c r="K494" i="3"/>
  <c r="W494" i="3" s="1"/>
  <c r="J494" i="3"/>
  <c r="AA493" i="3"/>
  <c r="Z493" i="3"/>
  <c r="U493" i="3"/>
  <c r="T493" i="3"/>
  <c r="S493" i="3"/>
  <c r="R493" i="3"/>
  <c r="Q493" i="3"/>
  <c r="P493" i="3"/>
  <c r="O493" i="3"/>
  <c r="N493" i="3"/>
  <c r="M493" i="3"/>
  <c r="Y493" i="3" s="1"/>
  <c r="L493" i="3"/>
  <c r="X493" i="3" s="1"/>
  <c r="K493" i="3"/>
  <c r="W493" i="3" s="1"/>
  <c r="J493" i="3"/>
  <c r="V493" i="3" s="1"/>
  <c r="X492" i="3"/>
  <c r="U492" i="3"/>
  <c r="T492" i="3"/>
  <c r="S492" i="3"/>
  <c r="R492" i="3"/>
  <c r="Q492" i="3"/>
  <c r="P492" i="3"/>
  <c r="V492" i="3" s="1"/>
  <c r="O492" i="3"/>
  <c r="AA492" i="3" s="1"/>
  <c r="N492" i="3"/>
  <c r="Z492" i="3" s="1"/>
  <c r="M492" i="3"/>
  <c r="Y492" i="3" s="1"/>
  <c r="L492" i="3"/>
  <c r="K492" i="3"/>
  <c r="W492" i="3" s="1"/>
  <c r="J492" i="3"/>
  <c r="Z491" i="3"/>
  <c r="W491" i="3"/>
  <c r="V491" i="3"/>
  <c r="U491" i="3"/>
  <c r="T491" i="3"/>
  <c r="S491" i="3"/>
  <c r="R491" i="3"/>
  <c r="X491" i="3" s="1"/>
  <c r="Q491" i="3"/>
  <c r="P491" i="3"/>
  <c r="O491" i="3"/>
  <c r="AA491" i="3" s="1"/>
  <c r="N491" i="3"/>
  <c r="M491" i="3"/>
  <c r="Y491" i="3" s="1"/>
  <c r="L491" i="3"/>
  <c r="K491" i="3"/>
  <c r="J491" i="3"/>
  <c r="Y490" i="3"/>
  <c r="X490" i="3"/>
  <c r="U490" i="3"/>
  <c r="T490" i="3"/>
  <c r="Z490" i="3" s="1"/>
  <c r="S490" i="3"/>
  <c r="R490" i="3"/>
  <c r="Q490" i="3"/>
  <c r="P490" i="3"/>
  <c r="O490" i="3"/>
  <c r="AA490" i="3" s="1"/>
  <c r="N490" i="3"/>
  <c r="M490" i="3"/>
  <c r="L490" i="3"/>
  <c r="K490" i="3"/>
  <c r="W490" i="3" s="1"/>
  <c r="J490" i="3"/>
  <c r="V490" i="3" s="1"/>
  <c r="AA489" i="3"/>
  <c r="U489" i="3"/>
  <c r="T489" i="3"/>
  <c r="S489" i="3"/>
  <c r="R489" i="3"/>
  <c r="Q489" i="3"/>
  <c r="P489" i="3"/>
  <c r="O489" i="3"/>
  <c r="N489" i="3"/>
  <c r="Z489" i="3" s="1"/>
  <c r="M489" i="3"/>
  <c r="Y489" i="3" s="1"/>
  <c r="L489" i="3"/>
  <c r="K489" i="3"/>
  <c r="W489" i="3" s="1"/>
  <c r="J489" i="3"/>
  <c r="V489" i="3" s="1"/>
  <c r="X488" i="3"/>
  <c r="U488" i="3"/>
  <c r="T488" i="3"/>
  <c r="S488" i="3"/>
  <c r="R488" i="3"/>
  <c r="Q488" i="3"/>
  <c r="P488" i="3"/>
  <c r="V488" i="3" s="1"/>
  <c r="O488" i="3"/>
  <c r="AA488" i="3" s="1"/>
  <c r="N488" i="3"/>
  <c r="Z488" i="3" s="1"/>
  <c r="M488" i="3"/>
  <c r="Y488" i="3" s="1"/>
  <c r="L488" i="3"/>
  <c r="K488" i="3"/>
  <c r="W488" i="3" s="1"/>
  <c r="J488" i="3"/>
  <c r="Z487" i="3"/>
  <c r="V487" i="3"/>
  <c r="U487" i="3"/>
  <c r="T487" i="3"/>
  <c r="S487" i="3"/>
  <c r="R487" i="3"/>
  <c r="X487" i="3" s="1"/>
  <c r="Q487" i="3"/>
  <c r="P487" i="3"/>
  <c r="O487" i="3"/>
  <c r="AA487" i="3" s="1"/>
  <c r="N487" i="3"/>
  <c r="M487" i="3"/>
  <c r="Y487" i="3" s="1"/>
  <c r="L487" i="3"/>
  <c r="K487" i="3"/>
  <c r="W487" i="3" s="1"/>
  <c r="J487" i="3"/>
  <c r="U486" i="3"/>
  <c r="T486" i="3"/>
  <c r="Z486" i="3" s="1"/>
  <c r="S486" i="3"/>
  <c r="R486" i="3"/>
  <c r="Q486" i="3"/>
  <c r="P486" i="3"/>
  <c r="O486" i="3"/>
  <c r="AA486" i="3" s="1"/>
  <c r="N486" i="3"/>
  <c r="M486" i="3"/>
  <c r="Y486" i="3" s="1"/>
  <c r="L486" i="3"/>
  <c r="X486" i="3" s="1"/>
  <c r="K486" i="3"/>
  <c r="W486" i="3" s="1"/>
  <c r="J486" i="3"/>
  <c r="V485" i="3"/>
  <c r="U485" i="3"/>
  <c r="T485" i="3"/>
  <c r="S485" i="3"/>
  <c r="R485" i="3"/>
  <c r="Q485" i="3"/>
  <c r="P485" i="3"/>
  <c r="O485" i="3"/>
  <c r="AA485" i="3" s="1"/>
  <c r="N485" i="3"/>
  <c r="Z485" i="3" s="1"/>
  <c r="M485" i="3"/>
  <c r="Y485" i="3" s="1"/>
  <c r="L485" i="3"/>
  <c r="K485" i="3"/>
  <c r="W485" i="3" s="1"/>
  <c r="J485" i="3"/>
  <c r="U484" i="3"/>
  <c r="T484" i="3"/>
  <c r="S484" i="3"/>
  <c r="R484" i="3"/>
  <c r="Q484" i="3"/>
  <c r="P484" i="3"/>
  <c r="V484" i="3" s="1"/>
  <c r="O484" i="3"/>
  <c r="AA484" i="3" s="1"/>
  <c r="N484" i="3"/>
  <c r="M484" i="3"/>
  <c r="Y484" i="3" s="1"/>
  <c r="L484" i="3"/>
  <c r="X484" i="3" s="1"/>
  <c r="K484" i="3"/>
  <c r="W484" i="3" s="1"/>
  <c r="J484" i="3"/>
  <c r="U483" i="3"/>
  <c r="T483" i="3"/>
  <c r="S483" i="3"/>
  <c r="R483" i="3"/>
  <c r="X483" i="3" s="1"/>
  <c r="Q483" i="3"/>
  <c r="P483" i="3"/>
  <c r="O483" i="3"/>
  <c r="AA483" i="3" s="1"/>
  <c r="N483" i="3"/>
  <c r="Z483" i="3" s="1"/>
  <c r="M483" i="3"/>
  <c r="Y483" i="3" s="1"/>
  <c r="L483" i="3"/>
  <c r="K483" i="3"/>
  <c r="W483" i="3" s="1"/>
  <c r="J483" i="3"/>
  <c r="V483" i="3" s="1"/>
  <c r="X482" i="3"/>
  <c r="U482" i="3"/>
  <c r="T482" i="3"/>
  <c r="Z482" i="3" s="1"/>
  <c r="S482" i="3"/>
  <c r="R482" i="3"/>
  <c r="Q482" i="3"/>
  <c r="P482" i="3"/>
  <c r="O482" i="3"/>
  <c r="AA482" i="3" s="1"/>
  <c r="N482" i="3"/>
  <c r="M482" i="3"/>
  <c r="Y482" i="3" s="1"/>
  <c r="L482" i="3"/>
  <c r="K482" i="3"/>
  <c r="W482" i="3" s="1"/>
  <c r="J482" i="3"/>
  <c r="V481" i="3"/>
  <c r="U481" i="3"/>
  <c r="T481" i="3"/>
  <c r="S481" i="3"/>
  <c r="Y481" i="3" s="1"/>
  <c r="R481" i="3"/>
  <c r="Q481" i="3"/>
  <c r="P481" i="3"/>
  <c r="O481" i="3"/>
  <c r="AA481" i="3" s="1"/>
  <c r="N481" i="3"/>
  <c r="Z481" i="3" s="1"/>
  <c r="M481" i="3"/>
  <c r="L481" i="3"/>
  <c r="X481" i="3" s="1"/>
  <c r="K481" i="3"/>
  <c r="W481" i="3" s="1"/>
  <c r="J481" i="3"/>
  <c r="X480" i="3"/>
  <c r="U480" i="3"/>
  <c r="AA480" i="3" s="1"/>
  <c r="T480" i="3"/>
  <c r="S480" i="3"/>
  <c r="R480" i="3"/>
  <c r="Q480" i="3"/>
  <c r="P480" i="3"/>
  <c r="V480" i="3" s="1"/>
  <c r="O480" i="3"/>
  <c r="N480" i="3"/>
  <c r="Z480" i="3" s="1"/>
  <c r="M480" i="3"/>
  <c r="Y480" i="3" s="1"/>
  <c r="L480" i="3"/>
  <c r="K480" i="3"/>
  <c r="W480" i="3" s="1"/>
  <c r="J480" i="3"/>
  <c r="Z479" i="3"/>
  <c r="U479" i="3"/>
  <c r="T479" i="3"/>
  <c r="S479" i="3"/>
  <c r="R479" i="3"/>
  <c r="X479" i="3" s="1"/>
  <c r="Q479" i="3"/>
  <c r="P479" i="3"/>
  <c r="O479" i="3"/>
  <c r="AA479" i="3" s="1"/>
  <c r="N479" i="3"/>
  <c r="M479" i="3"/>
  <c r="Y479" i="3" s="1"/>
  <c r="L479" i="3"/>
  <c r="K479" i="3"/>
  <c r="W479" i="3" s="1"/>
  <c r="J479" i="3"/>
  <c r="V479" i="3" s="1"/>
  <c r="X478" i="3"/>
  <c r="U478" i="3"/>
  <c r="T478" i="3"/>
  <c r="Z478" i="3" s="1"/>
  <c r="S478" i="3"/>
  <c r="R478" i="3"/>
  <c r="Q478" i="3"/>
  <c r="W478" i="3" s="1"/>
  <c r="P478" i="3"/>
  <c r="O478" i="3"/>
  <c r="AA478" i="3" s="1"/>
  <c r="N478" i="3"/>
  <c r="M478" i="3"/>
  <c r="Y478" i="3" s="1"/>
  <c r="L478" i="3"/>
  <c r="K478" i="3"/>
  <c r="J478" i="3"/>
  <c r="U477" i="3"/>
  <c r="T477" i="3"/>
  <c r="S477" i="3"/>
  <c r="Y477" i="3" s="1"/>
  <c r="R477" i="3"/>
  <c r="Q477" i="3"/>
  <c r="P477" i="3"/>
  <c r="O477" i="3"/>
  <c r="AA477" i="3" s="1"/>
  <c r="N477" i="3"/>
  <c r="Z477" i="3" s="1"/>
  <c r="M477" i="3"/>
  <c r="L477" i="3"/>
  <c r="K477" i="3"/>
  <c r="W477" i="3" s="1"/>
  <c r="J477" i="3"/>
  <c r="V477" i="3" s="1"/>
  <c r="U476" i="3"/>
  <c r="AA476" i="3" s="1"/>
  <c r="T476" i="3"/>
  <c r="S476" i="3"/>
  <c r="R476" i="3"/>
  <c r="Q476" i="3"/>
  <c r="P476" i="3"/>
  <c r="V476" i="3" s="1"/>
  <c r="O476" i="3"/>
  <c r="N476" i="3"/>
  <c r="M476" i="3"/>
  <c r="Y476" i="3" s="1"/>
  <c r="L476" i="3"/>
  <c r="X476" i="3" s="1"/>
  <c r="K476" i="3"/>
  <c r="W476" i="3" s="1"/>
  <c r="J476" i="3"/>
  <c r="Z475" i="3"/>
  <c r="X475" i="3"/>
  <c r="U475" i="3"/>
  <c r="T475" i="3"/>
  <c r="S475" i="3"/>
  <c r="R475" i="3"/>
  <c r="Q475" i="3"/>
  <c r="P475" i="3"/>
  <c r="O475" i="3"/>
  <c r="AA475" i="3" s="1"/>
  <c r="N475" i="3"/>
  <c r="M475" i="3"/>
  <c r="Y475" i="3" s="1"/>
  <c r="L475" i="3"/>
  <c r="K475" i="3"/>
  <c r="W475" i="3" s="1"/>
  <c r="J475" i="3"/>
  <c r="V475" i="3" s="1"/>
  <c r="Z474" i="3"/>
  <c r="Y474" i="3"/>
  <c r="X474" i="3"/>
  <c r="U474" i="3"/>
  <c r="T474" i="3"/>
  <c r="S474" i="3"/>
  <c r="R474" i="3"/>
  <c r="Q474" i="3"/>
  <c r="W474" i="3" s="1"/>
  <c r="P474" i="3"/>
  <c r="O474" i="3"/>
  <c r="AA474" i="3" s="1"/>
  <c r="N474" i="3"/>
  <c r="M474" i="3"/>
  <c r="L474" i="3"/>
  <c r="K474" i="3"/>
  <c r="J474" i="3"/>
  <c r="AA473" i="3"/>
  <c r="Z473" i="3"/>
  <c r="V473" i="3"/>
  <c r="U473" i="3"/>
  <c r="T473" i="3"/>
  <c r="S473" i="3"/>
  <c r="Y473" i="3" s="1"/>
  <c r="R473" i="3"/>
  <c r="Q473" i="3"/>
  <c r="P473" i="3"/>
  <c r="O473" i="3"/>
  <c r="N473" i="3"/>
  <c r="M473" i="3"/>
  <c r="L473" i="3"/>
  <c r="K473" i="3"/>
  <c r="W473" i="3" s="1"/>
  <c r="J473" i="3"/>
  <c r="U472" i="3"/>
  <c r="AA472" i="3" s="1"/>
  <c r="T472" i="3"/>
  <c r="S472" i="3"/>
  <c r="R472" i="3"/>
  <c r="Q472" i="3"/>
  <c r="P472" i="3"/>
  <c r="V472" i="3" s="1"/>
  <c r="O472" i="3"/>
  <c r="N472" i="3"/>
  <c r="M472" i="3"/>
  <c r="Y472" i="3" s="1"/>
  <c r="L472" i="3"/>
  <c r="X472" i="3" s="1"/>
  <c r="K472" i="3"/>
  <c r="W472" i="3" s="1"/>
  <c r="J472" i="3"/>
  <c r="U471" i="3"/>
  <c r="T471" i="3"/>
  <c r="S471" i="3"/>
  <c r="R471" i="3"/>
  <c r="X471" i="3" s="1"/>
  <c r="Q471" i="3"/>
  <c r="P471" i="3"/>
  <c r="O471" i="3"/>
  <c r="AA471" i="3" s="1"/>
  <c r="N471" i="3"/>
  <c r="Z471" i="3" s="1"/>
  <c r="M471" i="3"/>
  <c r="Y471" i="3" s="1"/>
  <c r="L471" i="3"/>
  <c r="K471" i="3"/>
  <c r="W471" i="3" s="1"/>
  <c r="J471" i="3"/>
  <c r="V471" i="3" s="1"/>
  <c r="U470" i="3"/>
  <c r="T470" i="3"/>
  <c r="Z470" i="3" s="1"/>
  <c r="S470" i="3"/>
  <c r="R470" i="3"/>
  <c r="Q470" i="3"/>
  <c r="W470" i="3" s="1"/>
  <c r="P470" i="3"/>
  <c r="O470" i="3"/>
  <c r="AA470" i="3" s="1"/>
  <c r="N470" i="3"/>
  <c r="M470" i="3"/>
  <c r="Y470" i="3" s="1"/>
  <c r="L470" i="3"/>
  <c r="K470" i="3"/>
  <c r="J470" i="3"/>
  <c r="V470" i="3" s="1"/>
  <c r="V469" i="3"/>
  <c r="U469" i="3"/>
  <c r="T469" i="3"/>
  <c r="S469" i="3"/>
  <c r="Y469" i="3" s="1"/>
  <c r="R469" i="3"/>
  <c r="Q469" i="3"/>
  <c r="P469" i="3"/>
  <c r="O469" i="3"/>
  <c r="AA469" i="3" s="1"/>
  <c r="N469" i="3"/>
  <c r="Z469" i="3" s="1"/>
  <c r="M469" i="3"/>
  <c r="L469" i="3"/>
  <c r="K469" i="3"/>
  <c r="W469" i="3" s="1"/>
  <c r="J469" i="3"/>
  <c r="V468" i="3"/>
  <c r="U468" i="3"/>
  <c r="AA468" i="3" s="1"/>
  <c r="T468" i="3"/>
  <c r="S468" i="3"/>
  <c r="R468" i="3"/>
  <c r="Q468" i="3"/>
  <c r="P468" i="3"/>
  <c r="O468" i="3"/>
  <c r="N468" i="3"/>
  <c r="M468" i="3"/>
  <c r="Y468" i="3" s="1"/>
  <c r="L468" i="3"/>
  <c r="X468" i="3" s="1"/>
  <c r="K468" i="3"/>
  <c r="W468" i="3" s="1"/>
  <c r="J468" i="3"/>
  <c r="X467" i="3"/>
  <c r="W467" i="3"/>
  <c r="V467" i="3"/>
  <c r="U467" i="3"/>
  <c r="T467" i="3"/>
  <c r="S467" i="3"/>
  <c r="R467" i="3"/>
  <c r="Q467" i="3"/>
  <c r="P467" i="3"/>
  <c r="O467" i="3"/>
  <c r="AA467" i="3" s="1"/>
  <c r="N467" i="3"/>
  <c r="Z467" i="3" s="1"/>
  <c r="M467" i="3"/>
  <c r="Y467" i="3" s="1"/>
  <c r="L467" i="3"/>
  <c r="K467" i="3"/>
  <c r="J467" i="3"/>
  <c r="Y466" i="3"/>
  <c r="U466" i="3"/>
  <c r="T466" i="3"/>
  <c r="Z466" i="3" s="1"/>
  <c r="S466" i="3"/>
  <c r="R466" i="3"/>
  <c r="Q466" i="3"/>
  <c r="W466" i="3" s="1"/>
  <c r="P466" i="3"/>
  <c r="O466" i="3"/>
  <c r="AA466" i="3" s="1"/>
  <c r="N466" i="3"/>
  <c r="M466" i="3"/>
  <c r="L466" i="3"/>
  <c r="X466" i="3" s="1"/>
  <c r="K466" i="3"/>
  <c r="J466" i="3"/>
  <c r="AA465" i="3"/>
  <c r="U465" i="3"/>
  <c r="T465" i="3"/>
  <c r="S465" i="3"/>
  <c r="Y465" i="3" s="1"/>
  <c r="R465" i="3"/>
  <c r="Q465" i="3"/>
  <c r="P465" i="3"/>
  <c r="O465" i="3"/>
  <c r="N465" i="3"/>
  <c r="Z465" i="3" s="1"/>
  <c r="M465" i="3"/>
  <c r="L465" i="3"/>
  <c r="K465" i="3"/>
  <c r="W465" i="3" s="1"/>
  <c r="J465" i="3"/>
  <c r="V465" i="3" s="1"/>
  <c r="U464" i="3"/>
  <c r="AA464" i="3" s="1"/>
  <c r="T464" i="3"/>
  <c r="S464" i="3"/>
  <c r="R464" i="3"/>
  <c r="Q464" i="3"/>
  <c r="P464" i="3"/>
  <c r="V464" i="3" s="1"/>
  <c r="O464" i="3"/>
  <c r="N464" i="3"/>
  <c r="M464" i="3"/>
  <c r="Y464" i="3" s="1"/>
  <c r="L464" i="3"/>
  <c r="X464" i="3" s="1"/>
  <c r="K464" i="3"/>
  <c r="W464" i="3" s="1"/>
  <c r="J464" i="3"/>
  <c r="Z463" i="3"/>
  <c r="X463" i="3"/>
  <c r="W463" i="3"/>
  <c r="U463" i="3"/>
  <c r="T463" i="3"/>
  <c r="S463" i="3"/>
  <c r="R463" i="3"/>
  <c r="Q463" i="3"/>
  <c r="P463" i="3"/>
  <c r="O463" i="3"/>
  <c r="AA463" i="3" s="1"/>
  <c r="N463" i="3"/>
  <c r="M463" i="3"/>
  <c r="Y463" i="3" s="1"/>
  <c r="L463" i="3"/>
  <c r="K463" i="3"/>
  <c r="J463" i="3"/>
  <c r="Z462" i="3"/>
  <c r="Y462" i="3"/>
  <c r="U462" i="3"/>
  <c r="T462" i="3"/>
  <c r="S462" i="3"/>
  <c r="R462" i="3"/>
  <c r="Q462" i="3"/>
  <c r="W462" i="3" s="1"/>
  <c r="P462" i="3"/>
  <c r="O462" i="3"/>
  <c r="AA462" i="3" s="1"/>
  <c r="N462" i="3"/>
  <c r="M462" i="3"/>
  <c r="L462" i="3"/>
  <c r="X462" i="3" s="1"/>
  <c r="K462" i="3"/>
  <c r="J462" i="3"/>
  <c r="AA461" i="3"/>
  <c r="V461" i="3"/>
  <c r="U461" i="3"/>
  <c r="T461" i="3"/>
  <c r="S461" i="3"/>
  <c r="Y461" i="3" s="1"/>
  <c r="R461" i="3"/>
  <c r="Q461" i="3"/>
  <c r="P461" i="3"/>
  <c r="O461" i="3"/>
  <c r="N461" i="3"/>
  <c r="Z461" i="3" s="1"/>
  <c r="M461" i="3"/>
  <c r="L461" i="3"/>
  <c r="K461" i="3"/>
  <c r="W461" i="3" s="1"/>
  <c r="J461" i="3"/>
  <c r="V460" i="3"/>
  <c r="U460" i="3"/>
  <c r="AA460" i="3" s="1"/>
  <c r="T460" i="3"/>
  <c r="S460" i="3"/>
  <c r="R460" i="3"/>
  <c r="Q460" i="3"/>
  <c r="P460" i="3"/>
  <c r="O460" i="3"/>
  <c r="N460" i="3"/>
  <c r="M460" i="3"/>
  <c r="Y460" i="3" s="1"/>
  <c r="L460" i="3"/>
  <c r="X460" i="3" s="1"/>
  <c r="K460" i="3"/>
  <c r="J460" i="3"/>
  <c r="W459" i="3"/>
  <c r="V459" i="3"/>
  <c r="U459" i="3"/>
  <c r="T459" i="3"/>
  <c r="S459" i="3"/>
  <c r="R459" i="3"/>
  <c r="X459" i="3" s="1"/>
  <c r="Q459" i="3"/>
  <c r="P459" i="3"/>
  <c r="O459" i="3"/>
  <c r="AA459" i="3" s="1"/>
  <c r="N459" i="3"/>
  <c r="Z459" i="3" s="1"/>
  <c r="M459" i="3"/>
  <c r="Y459" i="3" s="1"/>
  <c r="L459" i="3"/>
  <c r="K459" i="3"/>
  <c r="J459" i="3"/>
  <c r="X458" i="3"/>
  <c r="W458" i="3"/>
  <c r="U458" i="3"/>
  <c r="T458" i="3"/>
  <c r="S458" i="3"/>
  <c r="R458" i="3"/>
  <c r="Q458" i="3"/>
  <c r="P458" i="3"/>
  <c r="O458" i="3"/>
  <c r="N458" i="3"/>
  <c r="Z458" i="3" s="1"/>
  <c r="M458" i="3"/>
  <c r="Y458" i="3" s="1"/>
  <c r="L458" i="3"/>
  <c r="K458" i="3"/>
  <c r="J458" i="3"/>
  <c r="V458" i="3" s="1"/>
  <c r="Y457" i="3"/>
  <c r="W457" i="3"/>
  <c r="U457" i="3"/>
  <c r="T457" i="3"/>
  <c r="Z457" i="3" s="1"/>
  <c r="S457" i="3"/>
  <c r="R457" i="3"/>
  <c r="Q457" i="3"/>
  <c r="P457" i="3"/>
  <c r="O457" i="3"/>
  <c r="AA457" i="3" s="1"/>
  <c r="N457" i="3"/>
  <c r="M457" i="3"/>
  <c r="L457" i="3"/>
  <c r="X457" i="3" s="1"/>
  <c r="K457" i="3"/>
  <c r="J457" i="3"/>
  <c r="V457" i="3" s="1"/>
  <c r="AA456" i="3"/>
  <c r="Y456" i="3"/>
  <c r="U456" i="3"/>
  <c r="T456" i="3"/>
  <c r="S456" i="3"/>
  <c r="R456" i="3"/>
  <c r="Q456" i="3"/>
  <c r="P456" i="3"/>
  <c r="O456" i="3"/>
  <c r="N456" i="3"/>
  <c r="Z456" i="3" s="1"/>
  <c r="M456" i="3"/>
  <c r="L456" i="3"/>
  <c r="X456" i="3" s="1"/>
  <c r="K456" i="3"/>
  <c r="J456" i="3"/>
  <c r="V456" i="3" s="1"/>
  <c r="AA455" i="3"/>
  <c r="U455" i="3"/>
  <c r="T455" i="3"/>
  <c r="S455" i="3"/>
  <c r="R455" i="3"/>
  <c r="Q455" i="3"/>
  <c r="P455" i="3"/>
  <c r="V455" i="3" s="1"/>
  <c r="O455" i="3"/>
  <c r="N455" i="3"/>
  <c r="Z455" i="3" s="1"/>
  <c r="M455" i="3"/>
  <c r="L455" i="3"/>
  <c r="X455" i="3" s="1"/>
  <c r="K455" i="3"/>
  <c r="W455" i="3" s="1"/>
  <c r="J455" i="3"/>
  <c r="W454" i="3"/>
  <c r="U454" i="3"/>
  <c r="T454" i="3"/>
  <c r="S454" i="3"/>
  <c r="R454" i="3"/>
  <c r="X454" i="3" s="1"/>
  <c r="Q454" i="3"/>
  <c r="P454" i="3"/>
  <c r="O454" i="3"/>
  <c r="AA454" i="3" s="1"/>
  <c r="N454" i="3"/>
  <c r="Z454" i="3" s="1"/>
  <c r="M454" i="3"/>
  <c r="Y454" i="3" s="1"/>
  <c r="L454" i="3"/>
  <c r="K454" i="3"/>
  <c r="J454" i="3"/>
  <c r="V454" i="3" s="1"/>
  <c r="Y453" i="3"/>
  <c r="W453" i="3"/>
  <c r="U453" i="3"/>
  <c r="T453" i="3"/>
  <c r="Z453" i="3" s="1"/>
  <c r="S453" i="3"/>
  <c r="R453" i="3"/>
  <c r="Q453" i="3"/>
  <c r="P453" i="3"/>
  <c r="O453" i="3"/>
  <c r="AA453" i="3" s="1"/>
  <c r="N453" i="3"/>
  <c r="M453" i="3"/>
  <c r="L453" i="3"/>
  <c r="X453" i="3" s="1"/>
  <c r="K453" i="3"/>
  <c r="J453" i="3"/>
  <c r="V453" i="3" s="1"/>
  <c r="AA452" i="3"/>
  <c r="U452" i="3"/>
  <c r="T452" i="3"/>
  <c r="S452" i="3"/>
  <c r="Y452" i="3" s="1"/>
  <c r="R452" i="3"/>
  <c r="Q452" i="3"/>
  <c r="P452" i="3"/>
  <c r="O452" i="3"/>
  <c r="N452" i="3"/>
  <c r="Z452" i="3" s="1"/>
  <c r="M452" i="3"/>
  <c r="L452" i="3"/>
  <c r="X452" i="3" s="1"/>
  <c r="K452" i="3"/>
  <c r="W452" i="3" s="1"/>
  <c r="J452" i="3"/>
  <c r="V452" i="3" s="1"/>
  <c r="U451" i="3"/>
  <c r="AA451" i="3" s="1"/>
  <c r="T451" i="3"/>
  <c r="S451" i="3"/>
  <c r="R451" i="3"/>
  <c r="Q451" i="3"/>
  <c r="P451" i="3"/>
  <c r="V451" i="3" s="1"/>
  <c r="O451" i="3"/>
  <c r="N451" i="3"/>
  <c r="Z451" i="3" s="1"/>
  <c r="M451" i="3"/>
  <c r="Y451" i="3" s="1"/>
  <c r="L451" i="3"/>
  <c r="X451" i="3" s="1"/>
  <c r="K451" i="3"/>
  <c r="W451" i="3" s="1"/>
  <c r="J451" i="3"/>
  <c r="W450" i="3"/>
  <c r="U450" i="3"/>
  <c r="T450" i="3"/>
  <c r="S450" i="3"/>
  <c r="R450" i="3"/>
  <c r="X450" i="3" s="1"/>
  <c r="Q450" i="3"/>
  <c r="P450" i="3"/>
  <c r="O450" i="3"/>
  <c r="N450" i="3"/>
  <c r="Z450" i="3" s="1"/>
  <c r="M450" i="3"/>
  <c r="Y450" i="3" s="1"/>
  <c r="L450" i="3"/>
  <c r="K450" i="3"/>
  <c r="J450" i="3"/>
  <c r="V450" i="3" s="1"/>
  <c r="Y449" i="3"/>
  <c r="U449" i="3"/>
  <c r="T449" i="3"/>
  <c r="Z449" i="3" s="1"/>
  <c r="S449" i="3"/>
  <c r="R449" i="3"/>
  <c r="Q449" i="3"/>
  <c r="W449" i="3" s="1"/>
  <c r="P449" i="3"/>
  <c r="O449" i="3"/>
  <c r="AA449" i="3" s="1"/>
  <c r="N449" i="3"/>
  <c r="M449" i="3"/>
  <c r="L449" i="3"/>
  <c r="X449" i="3" s="1"/>
  <c r="K449" i="3"/>
  <c r="J449" i="3"/>
  <c r="V449" i="3" s="1"/>
  <c r="AA448" i="3"/>
  <c r="U448" i="3"/>
  <c r="T448" i="3"/>
  <c r="S448" i="3"/>
  <c r="Y448" i="3" s="1"/>
  <c r="R448" i="3"/>
  <c r="Q448" i="3"/>
  <c r="P448" i="3"/>
  <c r="O448" i="3"/>
  <c r="N448" i="3"/>
  <c r="Z448" i="3" s="1"/>
  <c r="M448" i="3"/>
  <c r="L448" i="3"/>
  <c r="X448" i="3" s="1"/>
  <c r="K448" i="3"/>
  <c r="J448" i="3"/>
  <c r="V448" i="3" s="1"/>
  <c r="U447" i="3"/>
  <c r="AA447" i="3" s="1"/>
  <c r="T447" i="3"/>
  <c r="S447" i="3"/>
  <c r="R447" i="3"/>
  <c r="Q447" i="3"/>
  <c r="P447" i="3"/>
  <c r="V447" i="3" s="1"/>
  <c r="O447" i="3"/>
  <c r="N447" i="3"/>
  <c r="Z447" i="3" s="1"/>
  <c r="M447" i="3"/>
  <c r="Y447" i="3" s="1"/>
  <c r="L447" i="3"/>
  <c r="X447" i="3" s="1"/>
  <c r="K447" i="3"/>
  <c r="W447" i="3" s="1"/>
  <c r="J447" i="3"/>
  <c r="W446" i="3"/>
  <c r="U446" i="3"/>
  <c r="T446" i="3"/>
  <c r="S446" i="3"/>
  <c r="R446" i="3"/>
  <c r="X446" i="3" s="1"/>
  <c r="Q446" i="3"/>
  <c r="P446" i="3"/>
  <c r="O446" i="3"/>
  <c r="AA446" i="3" s="1"/>
  <c r="N446" i="3"/>
  <c r="Z446" i="3" s="1"/>
  <c r="M446" i="3"/>
  <c r="Y446" i="3" s="1"/>
  <c r="L446" i="3"/>
  <c r="K446" i="3"/>
  <c r="J446" i="3"/>
  <c r="V446" i="3" s="1"/>
  <c r="Y445" i="3"/>
  <c r="U445" i="3"/>
  <c r="T445" i="3"/>
  <c r="Z445" i="3" s="1"/>
  <c r="S445" i="3"/>
  <c r="R445" i="3"/>
  <c r="Q445" i="3"/>
  <c r="W445" i="3" s="1"/>
  <c r="P445" i="3"/>
  <c r="O445" i="3"/>
  <c r="AA445" i="3" s="1"/>
  <c r="N445" i="3"/>
  <c r="M445" i="3"/>
  <c r="L445" i="3"/>
  <c r="X445" i="3" s="1"/>
  <c r="K445" i="3"/>
  <c r="J445" i="3"/>
  <c r="V445" i="3" s="1"/>
  <c r="AA444" i="3"/>
  <c r="Y444" i="3"/>
  <c r="V444" i="3"/>
  <c r="U444" i="3"/>
  <c r="T444" i="3"/>
  <c r="S444" i="3"/>
  <c r="R444" i="3"/>
  <c r="Q444" i="3"/>
  <c r="P444" i="3"/>
  <c r="O444" i="3"/>
  <c r="N444" i="3"/>
  <c r="Z444" i="3" s="1"/>
  <c r="M444" i="3"/>
  <c r="L444" i="3"/>
  <c r="X444" i="3" s="1"/>
  <c r="K444" i="3"/>
  <c r="J444" i="3"/>
  <c r="X443" i="3"/>
  <c r="U443" i="3"/>
  <c r="AA443" i="3" s="1"/>
  <c r="T443" i="3"/>
  <c r="S443" i="3"/>
  <c r="R443" i="3"/>
  <c r="Q443" i="3"/>
  <c r="P443" i="3"/>
  <c r="V443" i="3" s="1"/>
  <c r="O443" i="3"/>
  <c r="N443" i="3"/>
  <c r="Z443" i="3" s="1"/>
  <c r="M443" i="3"/>
  <c r="Y443" i="3" s="1"/>
  <c r="L443" i="3"/>
  <c r="K443" i="3"/>
  <c r="W443" i="3" s="1"/>
  <c r="J443" i="3"/>
  <c r="Z442" i="3"/>
  <c r="W442" i="3"/>
  <c r="U442" i="3"/>
  <c r="T442" i="3"/>
  <c r="S442" i="3"/>
  <c r="R442" i="3"/>
  <c r="X442" i="3" s="1"/>
  <c r="Q442" i="3"/>
  <c r="P442" i="3"/>
  <c r="O442" i="3"/>
  <c r="N442" i="3"/>
  <c r="M442" i="3"/>
  <c r="Y442" i="3" s="1"/>
  <c r="L442" i="3"/>
  <c r="K442" i="3"/>
  <c r="J442" i="3"/>
  <c r="V442" i="3" s="1"/>
  <c r="Y441" i="3"/>
  <c r="U441" i="3"/>
  <c r="T441" i="3"/>
  <c r="Z441" i="3" s="1"/>
  <c r="S441" i="3"/>
  <c r="R441" i="3"/>
  <c r="Q441" i="3"/>
  <c r="W441" i="3" s="1"/>
  <c r="P441" i="3"/>
  <c r="O441" i="3"/>
  <c r="AA441" i="3" s="1"/>
  <c r="N441" i="3"/>
  <c r="M441" i="3"/>
  <c r="L441" i="3"/>
  <c r="X441" i="3" s="1"/>
  <c r="K441" i="3"/>
  <c r="J441" i="3"/>
  <c r="V441" i="3" s="1"/>
  <c r="AA440" i="3"/>
  <c r="V440" i="3"/>
  <c r="U440" i="3"/>
  <c r="T440" i="3"/>
  <c r="S440" i="3"/>
  <c r="Y440" i="3" s="1"/>
  <c r="R440" i="3"/>
  <c r="Q440" i="3"/>
  <c r="P440" i="3"/>
  <c r="O440" i="3"/>
  <c r="N440" i="3"/>
  <c r="Z440" i="3" s="1"/>
  <c r="M440" i="3"/>
  <c r="L440" i="3"/>
  <c r="X440" i="3" s="1"/>
  <c r="K440" i="3"/>
  <c r="J440" i="3"/>
  <c r="AA439" i="3"/>
  <c r="X439" i="3"/>
  <c r="U439" i="3"/>
  <c r="T439" i="3"/>
  <c r="S439" i="3"/>
  <c r="R439" i="3"/>
  <c r="Q439" i="3"/>
  <c r="P439" i="3"/>
  <c r="V439" i="3" s="1"/>
  <c r="O439" i="3"/>
  <c r="N439" i="3"/>
  <c r="Z439" i="3" s="1"/>
  <c r="M439" i="3"/>
  <c r="L439" i="3"/>
  <c r="K439" i="3"/>
  <c r="W439" i="3" s="1"/>
  <c r="J439" i="3"/>
  <c r="Z438" i="3"/>
  <c r="W438" i="3"/>
  <c r="U438" i="3"/>
  <c r="T438" i="3"/>
  <c r="S438" i="3"/>
  <c r="R438" i="3"/>
  <c r="X438" i="3" s="1"/>
  <c r="Q438" i="3"/>
  <c r="P438" i="3"/>
  <c r="O438" i="3"/>
  <c r="N438" i="3"/>
  <c r="M438" i="3"/>
  <c r="Y438" i="3" s="1"/>
  <c r="L438" i="3"/>
  <c r="K438" i="3"/>
  <c r="J438" i="3"/>
  <c r="V438" i="3" s="1"/>
  <c r="Y437" i="3"/>
  <c r="U437" i="3"/>
  <c r="T437" i="3"/>
  <c r="Z437" i="3" s="1"/>
  <c r="S437" i="3"/>
  <c r="R437" i="3"/>
  <c r="Q437" i="3"/>
  <c r="W437" i="3" s="1"/>
  <c r="P437" i="3"/>
  <c r="O437" i="3"/>
  <c r="AA437" i="3" s="1"/>
  <c r="N437" i="3"/>
  <c r="M437" i="3"/>
  <c r="L437" i="3"/>
  <c r="X437" i="3" s="1"/>
  <c r="K437" i="3"/>
  <c r="J437" i="3"/>
  <c r="V437" i="3" s="1"/>
  <c r="AA436" i="3"/>
  <c r="V436" i="3"/>
  <c r="U436" i="3"/>
  <c r="T436" i="3"/>
  <c r="S436" i="3"/>
  <c r="Y436" i="3" s="1"/>
  <c r="R436" i="3"/>
  <c r="Q436" i="3"/>
  <c r="P436" i="3"/>
  <c r="O436" i="3"/>
  <c r="N436" i="3"/>
  <c r="Z436" i="3" s="1"/>
  <c r="M436" i="3"/>
  <c r="L436" i="3"/>
  <c r="X436" i="3" s="1"/>
  <c r="K436" i="3"/>
  <c r="J436" i="3"/>
  <c r="AA435" i="3"/>
  <c r="X435" i="3"/>
  <c r="U435" i="3"/>
  <c r="T435" i="3"/>
  <c r="S435" i="3"/>
  <c r="R435" i="3"/>
  <c r="Q435" i="3"/>
  <c r="P435" i="3"/>
  <c r="V435" i="3" s="1"/>
  <c r="O435" i="3"/>
  <c r="N435" i="3"/>
  <c r="Z435" i="3" s="1"/>
  <c r="M435" i="3"/>
  <c r="Y435" i="3" s="1"/>
  <c r="L435" i="3"/>
  <c r="K435" i="3"/>
  <c r="W435" i="3" s="1"/>
  <c r="J435" i="3"/>
  <c r="Z434" i="3"/>
  <c r="W434" i="3"/>
  <c r="U434" i="3"/>
  <c r="T434" i="3"/>
  <c r="S434" i="3"/>
  <c r="R434" i="3"/>
  <c r="X434" i="3" s="1"/>
  <c r="Q434" i="3"/>
  <c r="P434" i="3"/>
  <c r="O434" i="3"/>
  <c r="N434" i="3"/>
  <c r="M434" i="3"/>
  <c r="Y434" i="3" s="1"/>
  <c r="L434" i="3"/>
  <c r="K434" i="3"/>
  <c r="J434" i="3"/>
  <c r="V434" i="3" s="1"/>
  <c r="Y433" i="3"/>
  <c r="U433" i="3"/>
  <c r="T433" i="3"/>
  <c r="Z433" i="3" s="1"/>
  <c r="S433" i="3"/>
  <c r="R433" i="3"/>
  <c r="Q433" i="3"/>
  <c r="W433" i="3" s="1"/>
  <c r="P433" i="3"/>
  <c r="O433" i="3"/>
  <c r="AA433" i="3" s="1"/>
  <c r="N433" i="3"/>
  <c r="M433" i="3"/>
  <c r="L433" i="3"/>
  <c r="X433" i="3" s="1"/>
  <c r="K433" i="3"/>
  <c r="J433" i="3"/>
  <c r="V433" i="3" s="1"/>
  <c r="AA432" i="3"/>
  <c r="V432" i="3"/>
  <c r="U432" i="3"/>
  <c r="T432" i="3"/>
  <c r="S432" i="3"/>
  <c r="Y432" i="3" s="1"/>
  <c r="R432" i="3"/>
  <c r="Q432" i="3"/>
  <c r="P432" i="3"/>
  <c r="O432" i="3"/>
  <c r="N432" i="3"/>
  <c r="Z432" i="3" s="1"/>
  <c r="M432" i="3"/>
  <c r="L432" i="3"/>
  <c r="X432" i="3" s="1"/>
  <c r="K432" i="3"/>
  <c r="W432" i="3" s="1"/>
  <c r="J432" i="3"/>
  <c r="X431" i="3"/>
  <c r="U431" i="3"/>
  <c r="AA431" i="3" s="1"/>
  <c r="T431" i="3"/>
  <c r="S431" i="3"/>
  <c r="R431" i="3"/>
  <c r="Q431" i="3"/>
  <c r="P431" i="3"/>
  <c r="V431" i="3" s="1"/>
  <c r="O431" i="3"/>
  <c r="N431" i="3"/>
  <c r="Z431" i="3" s="1"/>
  <c r="M431" i="3"/>
  <c r="Y431" i="3" s="1"/>
  <c r="L431" i="3"/>
  <c r="K431" i="3"/>
  <c r="W431" i="3" s="1"/>
  <c r="J431" i="3"/>
  <c r="Z430" i="3"/>
  <c r="W430" i="3"/>
  <c r="U430" i="3"/>
  <c r="T430" i="3"/>
  <c r="S430" i="3"/>
  <c r="R430" i="3"/>
  <c r="X430" i="3" s="1"/>
  <c r="Q430" i="3"/>
  <c r="P430" i="3"/>
  <c r="O430" i="3"/>
  <c r="AA430" i="3" s="1"/>
  <c r="N430" i="3"/>
  <c r="M430" i="3"/>
  <c r="Y430" i="3" s="1"/>
  <c r="L430" i="3"/>
  <c r="K430" i="3"/>
  <c r="J430" i="3"/>
  <c r="V430" i="3" s="1"/>
  <c r="Y429" i="3"/>
  <c r="U429" i="3"/>
  <c r="T429" i="3"/>
  <c r="Z429" i="3" s="1"/>
  <c r="S429" i="3"/>
  <c r="R429" i="3"/>
  <c r="Q429" i="3"/>
  <c r="W429" i="3" s="1"/>
  <c r="P429" i="3"/>
  <c r="O429" i="3"/>
  <c r="AA429" i="3" s="1"/>
  <c r="N429" i="3"/>
  <c r="M429" i="3"/>
  <c r="L429" i="3"/>
  <c r="X429" i="3" s="1"/>
  <c r="K429" i="3"/>
  <c r="J429" i="3"/>
  <c r="V429" i="3" s="1"/>
  <c r="AA428" i="3"/>
  <c r="V428" i="3"/>
  <c r="U428" i="3"/>
  <c r="T428" i="3"/>
  <c r="S428" i="3"/>
  <c r="Y428" i="3" s="1"/>
  <c r="R428" i="3"/>
  <c r="Q428" i="3"/>
  <c r="P428" i="3"/>
  <c r="O428" i="3"/>
  <c r="N428" i="3"/>
  <c r="Z428" i="3" s="1"/>
  <c r="M428" i="3"/>
  <c r="L428" i="3"/>
  <c r="X428" i="3" s="1"/>
  <c r="K428" i="3"/>
  <c r="W428" i="3" s="1"/>
  <c r="J428" i="3"/>
  <c r="AA427" i="3"/>
  <c r="X427" i="3"/>
  <c r="U427" i="3"/>
  <c r="T427" i="3"/>
  <c r="S427" i="3"/>
  <c r="R427" i="3"/>
  <c r="Q427" i="3"/>
  <c r="P427" i="3"/>
  <c r="V427" i="3" s="1"/>
  <c r="O427" i="3"/>
  <c r="N427" i="3"/>
  <c r="Z427" i="3" s="1"/>
  <c r="M427" i="3"/>
  <c r="L427" i="3"/>
  <c r="K427" i="3"/>
  <c r="W427" i="3" s="1"/>
  <c r="J427" i="3"/>
  <c r="Z426" i="3"/>
  <c r="W426" i="3"/>
  <c r="U426" i="3"/>
  <c r="T426" i="3"/>
  <c r="S426" i="3"/>
  <c r="R426" i="3"/>
  <c r="X426" i="3" s="1"/>
  <c r="Q426" i="3"/>
  <c r="P426" i="3"/>
  <c r="O426" i="3"/>
  <c r="AA426" i="3" s="1"/>
  <c r="N426" i="3"/>
  <c r="M426" i="3"/>
  <c r="Y426" i="3" s="1"/>
  <c r="L426" i="3"/>
  <c r="K426" i="3"/>
  <c r="J426" i="3"/>
  <c r="V426" i="3" s="1"/>
  <c r="Y425" i="3"/>
  <c r="W425" i="3"/>
  <c r="U425" i="3"/>
  <c r="T425" i="3"/>
  <c r="Z425" i="3" s="1"/>
  <c r="S425" i="3"/>
  <c r="R425" i="3"/>
  <c r="Q425" i="3"/>
  <c r="P425" i="3"/>
  <c r="O425" i="3"/>
  <c r="AA425" i="3" s="1"/>
  <c r="N425" i="3"/>
  <c r="M425" i="3"/>
  <c r="L425" i="3"/>
  <c r="X425" i="3" s="1"/>
  <c r="K425" i="3"/>
  <c r="J425" i="3"/>
  <c r="V425" i="3" s="1"/>
  <c r="AA424" i="3"/>
  <c r="V424" i="3"/>
  <c r="U424" i="3"/>
  <c r="T424" i="3"/>
  <c r="S424" i="3"/>
  <c r="Y424" i="3" s="1"/>
  <c r="R424" i="3"/>
  <c r="Q424" i="3"/>
  <c r="P424" i="3"/>
  <c r="O424" i="3"/>
  <c r="N424" i="3"/>
  <c r="Z424" i="3" s="1"/>
  <c r="M424" i="3"/>
  <c r="L424" i="3"/>
  <c r="X424" i="3" s="1"/>
  <c r="K424" i="3"/>
  <c r="W424" i="3" s="1"/>
  <c r="J424" i="3"/>
  <c r="AA423" i="3"/>
  <c r="X423" i="3"/>
  <c r="U423" i="3"/>
  <c r="T423" i="3"/>
  <c r="S423" i="3"/>
  <c r="R423" i="3"/>
  <c r="Q423" i="3"/>
  <c r="P423" i="3"/>
  <c r="V423" i="3" s="1"/>
  <c r="O423" i="3"/>
  <c r="N423" i="3"/>
  <c r="Z423" i="3" s="1"/>
  <c r="M423" i="3"/>
  <c r="L423" i="3"/>
  <c r="K423" i="3"/>
  <c r="W423" i="3" s="1"/>
  <c r="J423" i="3"/>
  <c r="Z422" i="3"/>
  <c r="W422" i="3"/>
  <c r="U422" i="3"/>
  <c r="T422" i="3"/>
  <c r="S422" i="3"/>
  <c r="R422" i="3"/>
  <c r="X422" i="3" s="1"/>
  <c r="Q422" i="3"/>
  <c r="P422" i="3"/>
  <c r="O422" i="3"/>
  <c r="AA422" i="3" s="1"/>
  <c r="N422" i="3"/>
  <c r="M422" i="3"/>
  <c r="Y422" i="3" s="1"/>
  <c r="L422" i="3"/>
  <c r="K422" i="3"/>
  <c r="J422" i="3"/>
  <c r="V422" i="3" s="1"/>
  <c r="Y421" i="3"/>
  <c r="W421" i="3"/>
  <c r="U421" i="3"/>
  <c r="T421" i="3"/>
  <c r="Z421" i="3" s="1"/>
  <c r="S421" i="3"/>
  <c r="R421" i="3"/>
  <c r="Q421" i="3"/>
  <c r="P421" i="3"/>
  <c r="O421" i="3"/>
  <c r="AA421" i="3" s="1"/>
  <c r="N421" i="3"/>
  <c r="M421" i="3"/>
  <c r="L421" i="3"/>
  <c r="X421" i="3" s="1"/>
  <c r="K421" i="3"/>
  <c r="J421" i="3"/>
  <c r="V421" i="3" s="1"/>
  <c r="AA420" i="3"/>
  <c r="Y420" i="3"/>
  <c r="V420" i="3"/>
  <c r="U420" i="3"/>
  <c r="T420" i="3"/>
  <c r="S420" i="3"/>
  <c r="R420" i="3"/>
  <c r="Q420" i="3"/>
  <c r="P420" i="3"/>
  <c r="O420" i="3"/>
  <c r="N420" i="3"/>
  <c r="Z420" i="3" s="1"/>
  <c r="M420" i="3"/>
  <c r="L420" i="3"/>
  <c r="X420" i="3" s="1"/>
  <c r="K420" i="3"/>
  <c r="W420" i="3" s="1"/>
  <c r="J420" i="3"/>
  <c r="X419" i="3"/>
  <c r="U419" i="3"/>
  <c r="AA419" i="3" s="1"/>
  <c r="T419" i="3"/>
  <c r="S419" i="3"/>
  <c r="R419" i="3"/>
  <c r="Q419" i="3"/>
  <c r="P419" i="3"/>
  <c r="V419" i="3" s="1"/>
  <c r="O419" i="3"/>
  <c r="N419" i="3"/>
  <c r="Z419" i="3" s="1"/>
  <c r="M419" i="3"/>
  <c r="L419" i="3"/>
  <c r="K419" i="3"/>
  <c r="W419" i="3" s="1"/>
  <c r="J419" i="3"/>
  <c r="Z418" i="3"/>
  <c r="W418" i="3"/>
  <c r="U418" i="3"/>
  <c r="T418" i="3"/>
  <c r="S418" i="3"/>
  <c r="R418" i="3"/>
  <c r="X418" i="3" s="1"/>
  <c r="Q418" i="3"/>
  <c r="P418" i="3"/>
  <c r="O418" i="3"/>
  <c r="AA418" i="3" s="1"/>
  <c r="N418" i="3"/>
  <c r="M418" i="3"/>
  <c r="Y418" i="3" s="1"/>
  <c r="L418" i="3"/>
  <c r="K418" i="3"/>
  <c r="J418" i="3"/>
  <c r="V418" i="3" s="1"/>
  <c r="Y417" i="3"/>
  <c r="W417" i="3"/>
  <c r="U417" i="3"/>
  <c r="T417" i="3"/>
  <c r="Z417" i="3" s="1"/>
  <c r="S417" i="3"/>
  <c r="R417" i="3"/>
  <c r="Q417" i="3"/>
  <c r="P417" i="3"/>
  <c r="O417" i="3"/>
  <c r="AA417" i="3" s="1"/>
  <c r="N417" i="3"/>
  <c r="M417" i="3"/>
  <c r="L417" i="3"/>
  <c r="X417" i="3" s="1"/>
  <c r="K417" i="3"/>
  <c r="J417" i="3"/>
  <c r="V417" i="3" s="1"/>
  <c r="AA416" i="3"/>
  <c r="Y416" i="3"/>
  <c r="V416" i="3"/>
  <c r="U416" i="3"/>
  <c r="T416" i="3"/>
  <c r="S416" i="3"/>
  <c r="R416" i="3"/>
  <c r="Q416" i="3"/>
  <c r="P416" i="3"/>
  <c r="O416" i="3"/>
  <c r="N416" i="3"/>
  <c r="Z416" i="3" s="1"/>
  <c r="M416" i="3"/>
  <c r="L416" i="3"/>
  <c r="X416" i="3" s="1"/>
  <c r="K416" i="3"/>
  <c r="W416" i="3" s="1"/>
  <c r="J416" i="3"/>
  <c r="X415" i="3"/>
  <c r="U415" i="3"/>
  <c r="AA415" i="3" s="1"/>
  <c r="T415" i="3"/>
  <c r="S415" i="3"/>
  <c r="R415" i="3"/>
  <c r="Q415" i="3"/>
  <c r="P415" i="3"/>
  <c r="V415" i="3" s="1"/>
  <c r="O415" i="3"/>
  <c r="N415" i="3"/>
  <c r="Z415" i="3" s="1"/>
  <c r="M415" i="3"/>
  <c r="Y415" i="3" s="1"/>
  <c r="L415" i="3"/>
  <c r="K415" i="3"/>
  <c r="W415" i="3" s="1"/>
  <c r="J415" i="3"/>
  <c r="Z414" i="3"/>
  <c r="W414" i="3"/>
  <c r="U414" i="3"/>
  <c r="T414" i="3"/>
  <c r="S414" i="3"/>
  <c r="R414" i="3"/>
  <c r="X414" i="3" s="1"/>
  <c r="Q414" i="3"/>
  <c r="P414" i="3"/>
  <c r="O414" i="3"/>
  <c r="AA414" i="3" s="1"/>
  <c r="N414" i="3"/>
  <c r="M414" i="3"/>
  <c r="Y414" i="3" s="1"/>
  <c r="L414" i="3"/>
  <c r="K414" i="3"/>
  <c r="J414" i="3"/>
  <c r="V414" i="3" s="1"/>
  <c r="Y413" i="3"/>
  <c r="U413" i="3"/>
  <c r="T413" i="3"/>
  <c r="Z413" i="3" s="1"/>
  <c r="S413" i="3"/>
  <c r="R413" i="3"/>
  <c r="Q413" i="3"/>
  <c r="W413" i="3" s="1"/>
  <c r="P413" i="3"/>
  <c r="O413" i="3"/>
  <c r="AA413" i="3" s="1"/>
  <c r="N413" i="3"/>
  <c r="M413" i="3"/>
  <c r="L413" i="3"/>
  <c r="X413" i="3" s="1"/>
  <c r="K413" i="3"/>
  <c r="J413" i="3"/>
  <c r="V413" i="3" s="1"/>
  <c r="AA412" i="3"/>
  <c r="Y412" i="3"/>
  <c r="V412" i="3"/>
  <c r="U412" i="3"/>
  <c r="T412" i="3"/>
  <c r="S412" i="3"/>
  <c r="R412" i="3"/>
  <c r="Q412" i="3"/>
  <c r="P412" i="3"/>
  <c r="O412" i="3"/>
  <c r="N412" i="3"/>
  <c r="Z412" i="3" s="1"/>
  <c r="M412" i="3"/>
  <c r="L412" i="3"/>
  <c r="X412" i="3" s="1"/>
  <c r="K412" i="3"/>
  <c r="J412" i="3"/>
  <c r="X411" i="3"/>
  <c r="U411" i="3"/>
  <c r="AA411" i="3" s="1"/>
  <c r="T411" i="3"/>
  <c r="S411" i="3"/>
  <c r="R411" i="3"/>
  <c r="Q411" i="3"/>
  <c r="P411" i="3"/>
  <c r="V411" i="3" s="1"/>
  <c r="O411" i="3"/>
  <c r="N411" i="3"/>
  <c r="Z411" i="3" s="1"/>
  <c r="M411" i="3"/>
  <c r="Y411" i="3" s="1"/>
  <c r="L411" i="3"/>
  <c r="K411" i="3"/>
  <c r="W411" i="3" s="1"/>
  <c r="J411" i="3"/>
  <c r="Z410" i="3"/>
  <c r="W410" i="3"/>
  <c r="U410" i="3"/>
  <c r="T410" i="3"/>
  <c r="S410" i="3"/>
  <c r="R410" i="3"/>
  <c r="X410" i="3" s="1"/>
  <c r="Q410" i="3"/>
  <c r="P410" i="3"/>
  <c r="O410" i="3"/>
  <c r="N410" i="3"/>
  <c r="M410" i="3"/>
  <c r="Y410" i="3" s="1"/>
  <c r="L410" i="3"/>
  <c r="K410" i="3"/>
  <c r="J410" i="3"/>
  <c r="V410" i="3" s="1"/>
  <c r="Y409" i="3"/>
  <c r="U409" i="3"/>
  <c r="T409" i="3"/>
  <c r="Z409" i="3" s="1"/>
  <c r="S409" i="3"/>
  <c r="R409" i="3"/>
  <c r="Q409" i="3"/>
  <c r="W409" i="3" s="1"/>
  <c r="P409" i="3"/>
  <c r="O409" i="3"/>
  <c r="AA409" i="3" s="1"/>
  <c r="N409" i="3"/>
  <c r="M409" i="3"/>
  <c r="L409" i="3"/>
  <c r="X409" i="3" s="1"/>
  <c r="K409" i="3"/>
  <c r="J409" i="3"/>
  <c r="V409" i="3" s="1"/>
  <c r="AA408" i="3"/>
  <c r="Y408" i="3"/>
  <c r="V408" i="3"/>
  <c r="U408" i="3"/>
  <c r="T408" i="3"/>
  <c r="S408" i="3"/>
  <c r="R408" i="3"/>
  <c r="Q408" i="3"/>
  <c r="P408" i="3"/>
  <c r="O408" i="3"/>
  <c r="N408" i="3"/>
  <c r="Z408" i="3" s="1"/>
  <c r="M408" i="3"/>
  <c r="L408" i="3"/>
  <c r="X408" i="3" s="1"/>
  <c r="K408" i="3"/>
  <c r="J408" i="3"/>
  <c r="AA407" i="3"/>
  <c r="X407" i="3"/>
  <c r="U407" i="3"/>
  <c r="T407" i="3"/>
  <c r="S407" i="3"/>
  <c r="R407" i="3"/>
  <c r="Q407" i="3"/>
  <c r="P407" i="3"/>
  <c r="V407" i="3" s="1"/>
  <c r="O407" i="3"/>
  <c r="N407" i="3"/>
  <c r="Z407" i="3" s="1"/>
  <c r="M407" i="3"/>
  <c r="Y407" i="3" s="1"/>
  <c r="L407" i="3"/>
  <c r="K407" i="3"/>
  <c r="W407" i="3" s="1"/>
  <c r="J407" i="3"/>
  <c r="Z406" i="3"/>
  <c r="W406" i="3"/>
  <c r="U406" i="3"/>
  <c r="T406" i="3"/>
  <c r="S406" i="3"/>
  <c r="R406" i="3"/>
  <c r="X406" i="3" s="1"/>
  <c r="Q406" i="3"/>
  <c r="P406" i="3"/>
  <c r="O406" i="3"/>
  <c r="N406" i="3"/>
  <c r="M406" i="3"/>
  <c r="Y406" i="3" s="1"/>
  <c r="L406" i="3"/>
  <c r="K406" i="3"/>
  <c r="J406" i="3"/>
  <c r="V406" i="3" s="1"/>
  <c r="U405" i="3"/>
  <c r="T405" i="3"/>
  <c r="Z405" i="3" s="1"/>
  <c r="S405" i="3"/>
  <c r="Y405" i="3" s="1"/>
  <c r="R405" i="3"/>
  <c r="Q405" i="3"/>
  <c r="P405" i="3"/>
  <c r="O405" i="3"/>
  <c r="AA405" i="3" s="1"/>
  <c r="N405" i="3"/>
  <c r="M405" i="3"/>
  <c r="L405" i="3"/>
  <c r="X405" i="3" s="1"/>
  <c r="K405" i="3"/>
  <c r="W405" i="3" s="1"/>
  <c r="J405" i="3"/>
  <c r="V405" i="3" s="1"/>
  <c r="AA404" i="3"/>
  <c r="Z404" i="3"/>
  <c r="U404" i="3"/>
  <c r="T404" i="3"/>
  <c r="S404" i="3"/>
  <c r="Y404" i="3" s="1"/>
  <c r="R404" i="3"/>
  <c r="Q404" i="3"/>
  <c r="P404" i="3"/>
  <c r="O404" i="3"/>
  <c r="N404" i="3"/>
  <c r="M404" i="3"/>
  <c r="L404" i="3"/>
  <c r="K404" i="3"/>
  <c r="W404" i="3" s="1"/>
  <c r="J404" i="3"/>
  <c r="V404" i="3" s="1"/>
  <c r="AA403" i="3"/>
  <c r="X403" i="3"/>
  <c r="U403" i="3"/>
  <c r="T403" i="3"/>
  <c r="S403" i="3"/>
  <c r="R403" i="3"/>
  <c r="Q403" i="3"/>
  <c r="P403" i="3"/>
  <c r="V403" i="3" s="1"/>
  <c r="O403" i="3"/>
  <c r="N403" i="3"/>
  <c r="Z403" i="3" s="1"/>
  <c r="M403" i="3"/>
  <c r="L403" i="3"/>
  <c r="K403" i="3"/>
  <c r="W403" i="3" s="1"/>
  <c r="J403" i="3"/>
  <c r="Z402" i="3"/>
  <c r="Y402" i="3"/>
  <c r="U402" i="3"/>
  <c r="T402" i="3"/>
  <c r="S402" i="3"/>
  <c r="R402" i="3"/>
  <c r="X402" i="3" s="1"/>
  <c r="Q402" i="3"/>
  <c r="W402" i="3" s="1"/>
  <c r="P402" i="3"/>
  <c r="O402" i="3"/>
  <c r="AA402" i="3" s="1"/>
  <c r="N402" i="3"/>
  <c r="M402" i="3"/>
  <c r="L402" i="3"/>
  <c r="K402" i="3"/>
  <c r="J402" i="3"/>
  <c r="V402" i="3" s="1"/>
  <c r="AA401" i="3"/>
  <c r="Y401" i="3"/>
  <c r="X401" i="3"/>
  <c r="U401" i="3"/>
  <c r="T401" i="3"/>
  <c r="Z401" i="3" s="1"/>
  <c r="S401" i="3"/>
  <c r="R401" i="3"/>
  <c r="Q401" i="3"/>
  <c r="P401" i="3"/>
  <c r="O401" i="3"/>
  <c r="N401" i="3"/>
  <c r="M401" i="3"/>
  <c r="L401" i="3"/>
  <c r="K401" i="3"/>
  <c r="W401" i="3" s="1"/>
  <c r="J401" i="3"/>
  <c r="V401" i="3" s="1"/>
  <c r="AA400" i="3"/>
  <c r="Z400" i="3"/>
  <c r="Y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V400" i="3" s="1"/>
  <c r="AA399" i="3"/>
  <c r="X399" i="3"/>
  <c r="W399" i="3"/>
  <c r="U399" i="3"/>
  <c r="T399" i="3"/>
  <c r="S399" i="3"/>
  <c r="R399" i="3"/>
  <c r="Q399" i="3"/>
  <c r="P399" i="3"/>
  <c r="V399" i="3" s="1"/>
  <c r="O399" i="3"/>
  <c r="N399" i="3"/>
  <c r="Z399" i="3" s="1"/>
  <c r="M399" i="3"/>
  <c r="Y399" i="3" s="1"/>
  <c r="L399" i="3"/>
  <c r="K399" i="3"/>
  <c r="J399" i="3"/>
  <c r="Z398" i="3"/>
  <c r="Y398" i="3"/>
  <c r="U398" i="3"/>
  <c r="T398" i="3"/>
  <c r="S398" i="3"/>
  <c r="R398" i="3"/>
  <c r="X398" i="3" s="1"/>
  <c r="Q398" i="3"/>
  <c r="W398" i="3" s="1"/>
  <c r="P398" i="3"/>
  <c r="V398" i="3" s="1"/>
  <c r="O398" i="3"/>
  <c r="AA398" i="3" s="1"/>
  <c r="N398" i="3"/>
  <c r="M398" i="3"/>
  <c r="L398" i="3"/>
  <c r="K398" i="3"/>
  <c r="J398" i="3"/>
  <c r="AA397" i="3"/>
  <c r="Z397" i="3"/>
  <c r="Y397" i="3"/>
  <c r="U397" i="3"/>
  <c r="T397" i="3"/>
  <c r="S397" i="3"/>
  <c r="R397" i="3"/>
  <c r="X397" i="3" s="1"/>
  <c r="Q397" i="3"/>
  <c r="P397" i="3"/>
  <c r="O397" i="3"/>
  <c r="N397" i="3"/>
  <c r="M397" i="3"/>
  <c r="L397" i="3"/>
  <c r="K397" i="3"/>
  <c r="J397" i="3"/>
  <c r="V397" i="3" s="1"/>
  <c r="AA396" i="3"/>
  <c r="Z396" i="3"/>
  <c r="U396" i="3"/>
  <c r="T396" i="3"/>
  <c r="S396" i="3"/>
  <c r="Y396" i="3" s="1"/>
  <c r="R396" i="3"/>
  <c r="Q396" i="3"/>
  <c r="P396" i="3"/>
  <c r="O396" i="3"/>
  <c r="N396" i="3"/>
  <c r="M396" i="3"/>
  <c r="L396" i="3"/>
  <c r="K396" i="3"/>
  <c r="W396" i="3" s="1"/>
  <c r="J396" i="3"/>
  <c r="V396" i="3" s="1"/>
  <c r="AA395" i="3"/>
  <c r="U395" i="3"/>
  <c r="T395" i="3"/>
  <c r="S395" i="3"/>
  <c r="R395" i="3"/>
  <c r="Q395" i="3"/>
  <c r="P395" i="3"/>
  <c r="V395" i="3" s="1"/>
  <c r="O395" i="3"/>
  <c r="N395" i="3"/>
  <c r="M395" i="3"/>
  <c r="Y395" i="3" s="1"/>
  <c r="L395" i="3"/>
  <c r="X395" i="3" s="1"/>
  <c r="K395" i="3"/>
  <c r="W395" i="3" s="1"/>
  <c r="J395" i="3"/>
  <c r="W394" i="3"/>
  <c r="V394" i="3"/>
  <c r="U394" i="3"/>
  <c r="T394" i="3"/>
  <c r="S394" i="3"/>
  <c r="R394" i="3"/>
  <c r="X394" i="3" s="1"/>
  <c r="Q394" i="3"/>
  <c r="P394" i="3"/>
  <c r="O394" i="3"/>
  <c r="AA394" i="3" s="1"/>
  <c r="N394" i="3"/>
  <c r="Z394" i="3" s="1"/>
  <c r="M394" i="3"/>
  <c r="Y394" i="3" s="1"/>
  <c r="L394" i="3"/>
  <c r="K394" i="3"/>
  <c r="J394" i="3"/>
  <c r="X393" i="3"/>
  <c r="W393" i="3"/>
  <c r="U393" i="3"/>
  <c r="T393" i="3"/>
  <c r="Z393" i="3" s="1"/>
  <c r="S393" i="3"/>
  <c r="R393" i="3"/>
  <c r="Q393" i="3"/>
  <c r="P393" i="3"/>
  <c r="O393" i="3"/>
  <c r="AA393" i="3" s="1"/>
  <c r="N393" i="3"/>
  <c r="M393" i="3"/>
  <c r="Y393" i="3" s="1"/>
  <c r="L393" i="3"/>
  <c r="K393" i="3"/>
  <c r="J393" i="3"/>
  <c r="Y392" i="3"/>
  <c r="W392" i="3"/>
  <c r="U392" i="3"/>
  <c r="T392" i="3"/>
  <c r="S392" i="3"/>
  <c r="R392" i="3"/>
  <c r="Q392" i="3"/>
  <c r="P392" i="3"/>
  <c r="V392" i="3" s="1"/>
  <c r="O392" i="3"/>
  <c r="AA392" i="3" s="1"/>
  <c r="N392" i="3"/>
  <c r="Z392" i="3" s="1"/>
  <c r="M392" i="3"/>
  <c r="L392" i="3"/>
  <c r="X392" i="3" s="1"/>
  <c r="K392" i="3"/>
  <c r="J392" i="3"/>
  <c r="AA391" i="3"/>
  <c r="Z391" i="3"/>
  <c r="Y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V391" i="3" s="1"/>
  <c r="AA390" i="3"/>
  <c r="V390" i="3"/>
  <c r="U390" i="3"/>
  <c r="T390" i="3"/>
  <c r="S390" i="3"/>
  <c r="R390" i="3"/>
  <c r="Q390" i="3"/>
  <c r="P390" i="3"/>
  <c r="O390" i="3"/>
  <c r="N390" i="3"/>
  <c r="M390" i="3"/>
  <c r="L390" i="3"/>
  <c r="X390" i="3" s="1"/>
  <c r="K390" i="3"/>
  <c r="W390" i="3" s="1"/>
  <c r="J390" i="3"/>
  <c r="X389" i="3"/>
  <c r="W389" i="3"/>
  <c r="V389" i="3"/>
  <c r="U389" i="3"/>
  <c r="T389" i="3"/>
  <c r="S389" i="3"/>
  <c r="R389" i="3"/>
  <c r="Q389" i="3"/>
  <c r="P389" i="3"/>
  <c r="O389" i="3"/>
  <c r="AA389" i="3" s="1"/>
  <c r="N389" i="3"/>
  <c r="Z389" i="3" s="1"/>
  <c r="M389" i="3"/>
  <c r="Y389" i="3" s="1"/>
  <c r="L389" i="3"/>
  <c r="K389" i="3"/>
  <c r="J389" i="3"/>
  <c r="Z388" i="3"/>
  <c r="Y388" i="3"/>
  <c r="W388" i="3"/>
  <c r="U388" i="3"/>
  <c r="T388" i="3"/>
  <c r="S388" i="3"/>
  <c r="R388" i="3"/>
  <c r="X388" i="3" s="1"/>
  <c r="Q388" i="3"/>
  <c r="P388" i="3"/>
  <c r="O388" i="3"/>
  <c r="AA388" i="3" s="1"/>
  <c r="N388" i="3"/>
  <c r="M388" i="3"/>
  <c r="L388" i="3"/>
  <c r="K388" i="3"/>
  <c r="J388" i="3"/>
  <c r="V388" i="3" s="1"/>
  <c r="AA387" i="3"/>
  <c r="Y387" i="3"/>
  <c r="U387" i="3"/>
  <c r="T387" i="3"/>
  <c r="Z387" i="3" s="1"/>
  <c r="S387" i="3"/>
  <c r="R387" i="3"/>
  <c r="Q387" i="3"/>
  <c r="P387" i="3"/>
  <c r="O387" i="3"/>
  <c r="N387" i="3"/>
  <c r="M387" i="3"/>
  <c r="L387" i="3"/>
  <c r="K387" i="3"/>
  <c r="W387" i="3" s="1"/>
  <c r="J387" i="3"/>
  <c r="V387" i="3" s="1"/>
  <c r="AA386" i="3"/>
  <c r="V386" i="3"/>
  <c r="U386" i="3"/>
  <c r="T386" i="3"/>
  <c r="S386" i="3"/>
  <c r="R386" i="3"/>
  <c r="Q386" i="3"/>
  <c r="P386" i="3"/>
  <c r="O386" i="3"/>
  <c r="N386" i="3"/>
  <c r="M386" i="3"/>
  <c r="L386" i="3"/>
  <c r="X386" i="3" s="1"/>
  <c r="K386" i="3"/>
  <c r="W386" i="3" s="1"/>
  <c r="J386" i="3"/>
  <c r="X385" i="3"/>
  <c r="W385" i="3"/>
  <c r="U385" i="3"/>
  <c r="T385" i="3"/>
  <c r="S385" i="3"/>
  <c r="R385" i="3"/>
  <c r="Q385" i="3"/>
  <c r="P385" i="3"/>
  <c r="V385" i="3" s="1"/>
  <c r="O385" i="3"/>
  <c r="AA385" i="3" s="1"/>
  <c r="N385" i="3"/>
  <c r="Z385" i="3" s="1"/>
  <c r="M385" i="3"/>
  <c r="Y385" i="3" s="1"/>
  <c r="L385" i="3"/>
  <c r="K385" i="3"/>
  <c r="J385" i="3"/>
  <c r="Z384" i="3"/>
  <c r="Y384" i="3"/>
  <c r="X384" i="3"/>
  <c r="W384" i="3"/>
  <c r="U384" i="3"/>
  <c r="T384" i="3"/>
  <c r="S384" i="3"/>
  <c r="R384" i="3"/>
  <c r="Q384" i="3"/>
  <c r="P384" i="3"/>
  <c r="O384" i="3"/>
  <c r="AA384" i="3" s="1"/>
  <c r="N384" i="3"/>
  <c r="M384" i="3"/>
  <c r="L384" i="3"/>
  <c r="K384" i="3"/>
  <c r="J384" i="3"/>
  <c r="AA383" i="3"/>
  <c r="Z383" i="3"/>
  <c r="Y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V383" i="3" s="1"/>
  <c r="AA382" i="3"/>
  <c r="V382" i="3"/>
  <c r="U382" i="3"/>
  <c r="T382" i="3"/>
  <c r="S382" i="3"/>
  <c r="R382" i="3"/>
  <c r="Q382" i="3"/>
  <c r="P382" i="3"/>
  <c r="O382" i="3"/>
  <c r="N382" i="3"/>
  <c r="M382" i="3"/>
  <c r="Y382" i="3" s="1"/>
  <c r="L382" i="3"/>
  <c r="X382" i="3" s="1"/>
  <c r="K382" i="3"/>
  <c r="W382" i="3" s="1"/>
  <c r="J382" i="3"/>
  <c r="X381" i="3"/>
  <c r="W381" i="3"/>
  <c r="V381" i="3"/>
  <c r="U381" i="3"/>
  <c r="T381" i="3"/>
  <c r="S381" i="3"/>
  <c r="R381" i="3"/>
  <c r="Q381" i="3"/>
  <c r="P381" i="3"/>
  <c r="O381" i="3"/>
  <c r="AA381" i="3" s="1"/>
  <c r="N381" i="3"/>
  <c r="Z381" i="3" s="1"/>
  <c r="M381" i="3"/>
  <c r="Y381" i="3" s="1"/>
  <c r="L381" i="3"/>
  <c r="K381" i="3"/>
  <c r="J381" i="3"/>
  <c r="Z380" i="3"/>
  <c r="Y380" i="3"/>
  <c r="W380" i="3"/>
  <c r="U380" i="3"/>
  <c r="T380" i="3"/>
  <c r="S380" i="3"/>
  <c r="R380" i="3"/>
  <c r="X380" i="3" s="1"/>
  <c r="Q380" i="3"/>
  <c r="P380" i="3"/>
  <c r="O380" i="3"/>
  <c r="AA380" i="3" s="1"/>
  <c r="N380" i="3"/>
  <c r="M380" i="3"/>
  <c r="L380" i="3"/>
  <c r="K380" i="3"/>
  <c r="J380" i="3"/>
  <c r="V380" i="3" s="1"/>
  <c r="AA379" i="3"/>
  <c r="Y379" i="3"/>
  <c r="U379" i="3"/>
  <c r="T379" i="3"/>
  <c r="Z379" i="3" s="1"/>
  <c r="S379" i="3"/>
  <c r="R379" i="3"/>
  <c r="Q379" i="3"/>
  <c r="P379" i="3"/>
  <c r="O379" i="3"/>
  <c r="N379" i="3"/>
  <c r="M379" i="3"/>
  <c r="L379" i="3"/>
  <c r="K379" i="3"/>
  <c r="J379" i="3"/>
  <c r="V379" i="3" s="1"/>
  <c r="AA378" i="3"/>
  <c r="V378" i="3"/>
  <c r="U378" i="3"/>
  <c r="T378" i="3"/>
  <c r="S378" i="3"/>
  <c r="R378" i="3"/>
  <c r="Q378" i="3"/>
  <c r="P378" i="3"/>
  <c r="O378" i="3"/>
  <c r="N378" i="3"/>
  <c r="M378" i="3"/>
  <c r="L378" i="3"/>
  <c r="X378" i="3" s="1"/>
  <c r="K378" i="3"/>
  <c r="W378" i="3" s="1"/>
  <c r="J378" i="3"/>
  <c r="X377" i="3"/>
  <c r="W377" i="3"/>
  <c r="V377" i="3"/>
  <c r="U377" i="3"/>
  <c r="T377" i="3"/>
  <c r="S377" i="3"/>
  <c r="R377" i="3"/>
  <c r="Q377" i="3"/>
  <c r="P377" i="3"/>
  <c r="O377" i="3"/>
  <c r="AA377" i="3" s="1"/>
  <c r="N377" i="3"/>
  <c r="Z377" i="3" s="1"/>
  <c r="M377" i="3"/>
  <c r="Y377" i="3" s="1"/>
  <c r="L377" i="3"/>
  <c r="K377" i="3"/>
  <c r="J377" i="3"/>
  <c r="Z376" i="3"/>
  <c r="Y376" i="3"/>
  <c r="X376" i="3"/>
  <c r="W376" i="3"/>
  <c r="U376" i="3"/>
  <c r="T376" i="3"/>
  <c r="S376" i="3"/>
  <c r="R376" i="3"/>
  <c r="Q376" i="3"/>
  <c r="P376" i="3"/>
  <c r="O376" i="3"/>
  <c r="AA376" i="3" s="1"/>
  <c r="N376" i="3"/>
  <c r="M376" i="3"/>
  <c r="L376" i="3"/>
  <c r="K376" i="3"/>
  <c r="J376" i="3"/>
  <c r="AA375" i="3"/>
  <c r="Z375" i="3"/>
  <c r="Y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V375" i="3" s="1"/>
  <c r="AA374" i="3"/>
  <c r="U374" i="3"/>
  <c r="T374" i="3"/>
  <c r="S374" i="3"/>
  <c r="R374" i="3"/>
  <c r="Q374" i="3"/>
  <c r="P374" i="3"/>
  <c r="O374" i="3"/>
  <c r="N374" i="3"/>
  <c r="M374" i="3"/>
  <c r="L374" i="3"/>
  <c r="X374" i="3" s="1"/>
  <c r="K374" i="3"/>
  <c r="W374" i="3" s="1"/>
  <c r="J374" i="3"/>
  <c r="V374" i="3" s="1"/>
  <c r="W373" i="3"/>
  <c r="V373" i="3"/>
  <c r="U373" i="3"/>
  <c r="T373" i="3"/>
  <c r="S373" i="3"/>
  <c r="R373" i="3"/>
  <c r="Q373" i="3"/>
  <c r="P373" i="3"/>
  <c r="O373" i="3"/>
  <c r="AA373" i="3" s="1"/>
  <c r="N373" i="3"/>
  <c r="M373" i="3"/>
  <c r="Y373" i="3" s="1"/>
  <c r="L373" i="3"/>
  <c r="X373" i="3" s="1"/>
  <c r="K373" i="3"/>
  <c r="J373" i="3"/>
  <c r="Z372" i="3"/>
  <c r="Y372" i="3"/>
  <c r="X372" i="3"/>
  <c r="W372" i="3"/>
  <c r="U372" i="3"/>
  <c r="T372" i="3"/>
  <c r="S372" i="3"/>
  <c r="R372" i="3"/>
  <c r="Q372" i="3"/>
  <c r="P372" i="3"/>
  <c r="O372" i="3"/>
  <c r="AA372" i="3" s="1"/>
  <c r="N372" i="3"/>
  <c r="M372" i="3"/>
  <c r="L372" i="3"/>
  <c r="K372" i="3"/>
  <c r="J372" i="3"/>
  <c r="AA371" i="3"/>
  <c r="Y371" i="3"/>
  <c r="U371" i="3"/>
  <c r="T371" i="3"/>
  <c r="Z371" i="3" s="1"/>
  <c r="S371" i="3"/>
  <c r="R371" i="3"/>
  <c r="Q371" i="3"/>
  <c r="P371" i="3"/>
  <c r="O371" i="3"/>
  <c r="N371" i="3"/>
  <c r="M371" i="3"/>
  <c r="L371" i="3"/>
  <c r="X371" i="3" s="1"/>
  <c r="K371" i="3"/>
  <c r="W371" i="3" s="1"/>
  <c r="J371" i="3"/>
  <c r="AA370" i="3"/>
  <c r="Z370" i="3"/>
  <c r="U370" i="3"/>
  <c r="T370" i="3"/>
  <c r="S370" i="3"/>
  <c r="R370" i="3"/>
  <c r="Q370" i="3"/>
  <c r="P370" i="3"/>
  <c r="O370" i="3"/>
  <c r="N370" i="3"/>
  <c r="M370" i="3"/>
  <c r="L370" i="3"/>
  <c r="K370" i="3"/>
  <c r="W370" i="3" s="1"/>
  <c r="J370" i="3"/>
  <c r="V370" i="3" s="1"/>
  <c r="X369" i="3"/>
  <c r="W369" i="3"/>
  <c r="V369" i="3"/>
  <c r="U369" i="3"/>
  <c r="T369" i="3"/>
  <c r="S369" i="3"/>
  <c r="R369" i="3"/>
  <c r="Q369" i="3"/>
  <c r="P369" i="3"/>
  <c r="O369" i="3"/>
  <c r="N369" i="3"/>
  <c r="Z369" i="3" s="1"/>
  <c r="M369" i="3"/>
  <c r="Y369" i="3" s="1"/>
  <c r="L369" i="3"/>
  <c r="K369" i="3"/>
  <c r="J369" i="3"/>
  <c r="Z368" i="3"/>
  <c r="Y368" i="3"/>
  <c r="W368" i="3"/>
  <c r="U368" i="3"/>
  <c r="T368" i="3"/>
  <c r="S368" i="3"/>
  <c r="R368" i="3"/>
  <c r="X368" i="3" s="1"/>
  <c r="Q368" i="3"/>
  <c r="P368" i="3"/>
  <c r="O368" i="3"/>
  <c r="AA368" i="3" s="1"/>
  <c r="N368" i="3"/>
  <c r="M368" i="3"/>
  <c r="L368" i="3"/>
  <c r="K368" i="3"/>
  <c r="J368" i="3"/>
  <c r="V368" i="3" s="1"/>
  <c r="AA367" i="3"/>
  <c r="Y367" i="3"/>
  <c r="U367" i="3"/>
  <c r="T367" i="3"/>
  <c r="Z367" i="3" s="1"/>
  <c r="S367" i="3"/>
  <c r="R367" i="3"/>
  <c r="Q367" i="3"/>
  <c r="P367" i="3"/>
  <c r="O367" i="3"/>
  <c r="N367" i="3"/>
  <c r="M367" i="3"/>
  <c r="L367" i="3"/>
  <c r="K367" i="3"/>
  <c r="W367" i="3" s="1"/>
  <c r="J367" i="3"/>
  <c r="V367" i="3" s="1"/>
  <c r="AA366" i="3"/>
  <c r="V366" i="3"/>
  <c r="U366" i="3"/>
  <c r="T366" i="3"/>
  <c r="S366" i="3"/>
  <c r="R366" i="3"/>
  <c r="Q366" i="3"/>
  <c r="P366" i="3"/>
  <c r="O366" i="3"/>
  <c r="N366" i="3"/>
  <c r="Z366" i="3" s="1"/>
  <c r="M366" i="3"/>
  <c r="L366" i="3"/>
  <c r="K366" i="3"/>
  <c r="W366" i="3" s="1"/>
  <c r="J366" i="3"/>
  <c r="X365" i="3"/>
  <c r="W365" i="3"/>
  <c r="U365" i="3"/>
  <c r="T365" i="3"/>
  <c r="S365" i="3"/>
  <c r="R365" i="3"/>
  <c r="Q365" i="3"/>
  <c r="P365" i="3"/>
  <c r="V365" i="3" s="1"/>
  <c r="O365" i="3"/>
  <c r="N365" i="3"/>
  <c r="M365" i="3"/>
  <c r="Y365" i="3" s="1"/>
  <c r="L365" i="3"/>
  <c r="K365" i="3"/>
  <c r="J365" i="3"/>
  <c r="Y364" i="3"/>
  <c r="W364" i="3"/>
  <c r="V364" i="3"/>
  <c r="U364" i="3"/>
  <c r="T364" i="3"/>
  <c r="S364" i="3"/>
  <c r="R364" i="3"/>
  <c r="X364" i="3" s="1"/>
  <c r="Q364" i="3"/>
  <c r="P364" i="3"/>
  <c r="O364" i="3"/>
  <c r="AA364" i="3" s="1"/>
  <c r="N364" i="3"/>
  <c r="Z364" i="3" s="1"/>
  <c r="M364" i="3"/>
  <c r="L364" i="3"/>
  <c r="K364" i="3"/>
  <c r="J364" i="3"/>
  <c r="AA363" i="3"/>
  <c r="Z363" i="3"/>
  <c r="Y363" i="3"/>
  <c r="X363" i="3"/>
  <c r="U363" i="3"/>
  <c r="T363" i="3"/>
  <c r="S363" i="3"/>
  <c r="R363" i="3"/>
  <c r="Q363" i="3"/>
  <c r="P363" i="3"/>
  <c r="O363" i="3"/>
  <c r="N363" i="3"/>
  <c r="M363" i="3"/>
  <c r="L363" i="3"/>
  <c r="K363" i="3"/>
  <c r="W363" i="3" s="1"/>
  <c r="J363" i="3"/>
  <c r="V363" i="3" s="1"/>
  <c r="AA362" i="3"/>
  <c r="U362" i="3"/>
  <c r="T362" i="3"/>
  <c r="Z362" i="3" s="1"/>
  <c r="S362" i="3"/>
  <c r="R362" i="3"/>
  <c r="Q362" i="3"/>
  <c r="P362" i="3"/>
  <c r="O362" i="3"/>
  <c r="N362" i="3"/>
  <c r="M362" i="3"/>
  <c r="Y362" i="3" s="1"/>
  <c r="L362" i="3"/>
  <c r="K362" i="3"/>
  <c r="W362" i="3" s="1"/>
  <c r="J362" i="3"/>
  <c r="V362" i="3" s="1"/>
  <c r="Z361" i="3"/>
  <c r="W361" i="3"/>
  <c r="U361" i="3"/>
  <c r="T361" i="3"/>
  <c r="S361" i="3"/>
  <c r="R361" i="3"/>
  <c r="X361" i="3" s="1"/>
  <c r="Q361" i="3"/>
  <c r="P361" i="3"/>
  <c r="O361" i="3"/>
  <c r="N361" i="3"/>
  <c r="M361" i="3"/>
  <c r="Y361" i="3" s="1"/>
  <c r="L361" i="3"/>
  <c r="K361" i="3"/>
  <c r="J361" i="3"/>
  <c r="V361" i="3" s="1"/>
  <c r="Y360" i="3"/>
  <c r="W360" i="3"/>
  <c r="U360" i="3"/>
  <c r="T360" i="3"/>
  <c r="S360" i="3"/>
  <c r="R360" i="3"/>
  <c r="X360" i="3" s="1"/>
  <c r="Q360" i="3"/>
  <c r="P360" i="3"/>
  <c r="O360" i="3"/>
  <c r="AA360" i="3" s="1"/>
  <c r="N360" i="3"/>
  <c r="Z360" i="3" s="1"/>
  <c r="M360" i="3"/>
  <c r="L360" i="3"/>
  <c r="K360" i="3"/>
  <c r="J360" i="3"/>
  <c r="V360" i="3" s="1"/>
  <c r="AA359" i="3"/>
  <c r="Y359" i="3"/>
  <c r="X359" i="3"/>
  <c r="U359" i="3"/>
  <c r="T359" i="3"/>
  <c r="S359" i="3"/>
  <c r="R359" i="3"/>
  <c r="Q359" i="3"/>
  <c r="P359" i="3"/>
  <c r="O359" i="3"/>
  <c r="N359" i="3"/>
  <c r="Z359" i="3" s="1"/>
  <c r="M359" i="3"/>
  <c r="L359" i="3"/>
  <c r="K359" i="3"/>
  <c r="W359" i="3" s="1"/>
  <c r="J359" i="3"/>
  <c r="V359" i="3" s="1"/>
  <c r="AA358" i="3"/>
  <c r="U358" i="3"/>
  <c r="T358" i="3"/>
  <c r="S358" i="3"/>
  <c r="R358" i="3"/>
  <c r="Q358" i="3"/>
  <c r="P358" i="3"/>
  <c r="O358" i="3"/>
  <c r="N358" i="3"/>
  <c r="M358" i="3"/>
  <c r="L358" i="3"/>
  <c r="X358" i="3" s="1"/>
  <c r="K358" i="3"/>
  <c r="W358" i="3" s="1"/>
  <c r="J358" i="3"/>
  <c r="V358" i="3" s="1"/>
  <c r="W357" i="3"/>
  <c r="U357" i="3"/>
  <c r="T357" i="3"/>
  <c r="S357" i="3"/>
  <c r="R357" i="3"/>
  <c r="Q357" i="3"/>
  <c r="P357" i="3"/>
  <c r="O357" i="3"/>
  <c r="AA357" i="3" s="1"/>
  <c r="N357" i="3"/>
  <c r="M357" i="3"/>
  <c r="Y357" i="3" s="1"/>
  <c r="L357" i="3"/>
  <c r="X357" i="3" s="1"/>
  <c r="K357" i="3"/>
  <c r="J357" i="3"/>
  <c r="V357" i="3" s="1"/>
  <c r="Y356" i="3"/>
  <c r="X356" i="3"/>
  <c r="W356" i="3"/>
  <c r="U356" i="3"/>
  <c r="T356" i="3"/>
  <c r="Z356" i="3" s="1"/>
  <c r="S356" i="3"/>
  <c r="R356" i="3"/>
  <c r="Q356" i="3"/>
  <c r="P356" i="3"/>
  <c r="O356" i="3"/>
  <c r="AA356" i="3" s="1"/>
  <c r="N356" i="3"/>
  <c r="M356" i="3"/>
  <c r="L356" i="3"/>
  <c r="K356" i="3"/>
  <c r="J356" i="3"/>
  <c r="AA355" i="3"/>
  <c r="Z355" i="3"/>
  <c r="Y355" i="3"/>
  <c r="V355" i="3"/>
  <c r="U355" i="3"/>
  <c r="T355" i="3"/>
  <c r="S355" i="3"/>
  <c r="R355" i="3"/>
  <c r="Q355" i="3"/>
  <c r="P355" i="3"/>
  <c r="O355" i="3"/>
  <c r="N355" i="3"/>
  <c r="M355" i="3"/>
  <c r="L355" i="3"/>
  <c r="X355" i="3" s="1"/>
  <c r="K355" i="3"/>
  <c r="J355" i="3"/>
  <c r="AA354" i="3"/>
  <c r="V354" i="3"/>
  <c r="U354" i="3"/>
  <c r="T354" i="3"/>
  <c r="S354" i="3"/>
  <c r="R354" i="3"/>
  <c r="Q354" i="3"/>
  <c r="P354" i="3"/>
  <c r="O354" i="3"/>
  <c r="N354" i="3"/>
  <c r="Z354" i="3" s="1"/>
  <c r="M354" i="3"/>
  <c r="Y354" i="3" s="1"/>
  <c r="L354" i="3"/>
  <c r="X354" i="3" s="1"/>
  <c r="K354" i="3"/>
  <c r="W354" i="3" s="1"/>
  <c r="J354" i="3"/>
  <c r="W353" i="3"/>
  <c r="V353" i="3"/>
  <c r="U353" i="3"/>
  <c r="T353" i="3"/>
  <c r="Z353" i="3" s="1"/>
  <c r="S353" i="3"/>
  <c r="R353" i="3"/>
  <c r="Q353" i="3"/>
  <c r="P353" i="3"/>
  <c r="O353" i="3"/>
  <c r="N353" i="3"/>
  <c r="M353" i="3"/>
  <c r="Y353" i="3" s="1"/>
  <c r="L353" i="3"/>
  <c r="X353" i="3" s="1"/>
  <c r="K353" i="3"/>
  <c r="J353" i="3"/>
  <c r="Y352" i="3"/>
  <c r="W352" i="3"/>
  <c r="V352" i="3"/>
  <c r="U352" i="3"/>
  <c r="T352" i="3"/>
  <c r="S352" i="3"/>
  <c r="R352" i="3"/>
  <c r="Q352" i="3"/>
  <c r="P352" i="3"/>
  <c r="O352" i="3"/>
  <c r="AA352" i="3" s="1"/>
  <c r="N352" i="3"/>
  <c r="Z352" i="3" s="1"/>
  <c r="M352" i="3"/>
  <c r="L352" i="3"/>
  <c r="X352" i="3" s="1"/>
  <c r="K352" i="3"/>
  <c r="J352" i="3"/>
  <c r="AA351" i="3"/>
  <c r="Y351" i="3"/>
  <c r="X351" i="3"/>
  <c r="U351" i="3"/>
  <c r="T351" i="3"/>
  <c r="S351" i="3"/>
  <c r="R351" i="3"/>
  <c r="Q351" i="3"/>
  <c r="P351" i="3"/>
  <c r="V351" i="3" s="1"/>
  <c r="O351" i="3"/>
  <c r="N351" i="3"/>
  <c r="Z351" i="3" s="1"/>
  <c r="M351" i="3"/>
  <c r="L351" i="3"/>
  <c r="K351" i="3"/>
  <c r="W351" i="3" s="1"/>
  <c r="J351" i="3"/>
  <c r="X350" i="3"/>
  <c r="V350" i="3"/>
  <c r="U350" i="3"/>
  <c r="AA350" i="3" s="1"/>
  <c r="T350" i="3"/>
  <c r="S350" i="3"/>
  <c r="R350" i="3"/>
  <c r="Q350" i="3"/>
  <c r="P350" i="3"/>
  <c r="O350" i="3"/>
  <c r="N350" i="3"/>
  <c r="Z350" i="3" s="1"/>
  <c r="M350" i="3"/>
  <c r="L350" i="3"/>
  <c r="K350" i="3"/>
  <c r="W350" i="3" s="1"/>
  <c r="J350" i="3"/>
  <c r="X349" i="3"/>
  <c r="W349" i="3"/>
  <c r="V349" i="3"/>
  <c r="U349" i="3"/>
  <c r="T349" i="3"/>
  <c r="S349" i="3"/>
  <c r="R349" i="3"/>
  <c r="Q349" i="3"/>
  <c r="P349" i="3"/>
  <c r="O349" i="3"/>
  <c r="AA349" i="3" s="1"/>
  <c r="N349" i="3"/>
  <c r="Z349" i="3" s="1"/>
  <c r="M349" i="3"/>
  <c r="Y349" i="3" s="1"/>
  <c r="L349" i="3"/>
  <c r="K349" i="3"/>
  <c r="J349" i="3"/>
  <c r="Y348" i="3"/>
  <c r="U348" i="3"/>
  <c r="T348" i="3"/>
  <c r="S348" i="3"/>
  <c r="R348" i="3"/>
  <c r="Q348" i="3"/>
  <c r="W348" i="3" s="1"/>
  <c r="P348" i="3"/>
  <c r="V348" i="3" s="1"/>
  <c r="O348" i="3"/>
  <c r="AA348" i="3" s="1"/>
  <c r="N348" i="3"/>
  <c r="M348" i="3"/>
  <c r="L348" i="3"/>
  <c r="X348" i="3" s="1"/>
  <c r="K348" i="3"/>
  <c r="J348" i="3"/>
  <c r="AA347" i="3"/>
  <c r="Z347" i="3"/>
  <c r="Y347" i="3"/>
  <c r="U347" i="3"/>
  <c r="T347" i="3"/>
  <c r="S347" i="3"/>
  <c r="R347" i="3"/>
  <c r="Q347" i="3"/>
  <c r="P347" i="3"/>
  <c r="O347" i="3"/>
  <c r="N347" i="3"/>
  <c r="M347" i="3"/>
  <c r="L347" i="3"/>
  <c r="X347" i="3" s="1"/>
  <c r="K347" i="3"/>
  <c r="J347" i="3"/>
  <c r="AA346" i="3"/>
  <c r="Z346" i="3"/>
  <c r="U346" i="3"/>
  <c r="T346" i="3"/>
  <c r="S346" i="3"/>
  <c r="R346" i="3"/>
  <c r="Q346" i="3"/>
  <c r="P346" i="3"/>
  <c r="O346" i="3"/>
  <c r="N346" i="3"/>
  <c r="M346" i="3"/>
  <c r="Y346" i="3" s="1"/>
  <c r="L346" i="3"/>
  <c r="K346" i="3"/>
  <c r="W346" i="3" s="1"/>
  <c r="J346" i="3"/>
  <c r="V346" i="3" s="1"/>
  <c r="Z345" i="3"/>
  <c r="X345" i="3"/>
  <c r="W345" i="3"/>
  <c r="U345" i="3"/>
  <c r="T345" i="3"/>
  <c r="S345" i="3"/>
  <c r="R345" i="3"/>
  <c r="Q345" i="3"/>
  <c r="P345" i="3"/>
  <c r="O345" i="3"/>
  <c r="N345" i="3"/>
  <c r="M345" i="3"/>
  <c r="Y345" i="3" s="1"/>
  <c r="L345" i="3"/>
  <c r="K345" i="3"/>
  <c r="J345" i="3"/>
  <c r="Z344" i="3"/>
  <c r="Y344" i="3"/>
  <c r="V344" i="3"/>
  <c r="U344" i="3"/>
  <c r="T344" i="3"/>
  <c r="S344" i="3"/>
  <c r="R344" i="3"/>
  <c r="X344" i="3" s="1"/>
  <c r="Q344" i="3"/>
  <c r="W344" i="3" s="1"/>
  <c r="P344" i="3"/>
  <c r="O344" i="3"/>
  <c r="AA344" i="3" s="1"/>
  <c r="N344" i="3"/>
  <c r="M344" i="3"/>
  <c r="L344" i="3"/>
  <c r="K344" i="3"/>
  <c r="J344" i="3"/>
  <c r="AA343" i="3"/>
  <c r="X343" i="3"/>
  <c r="U343" i="3"/>
  <c r="T343" i="3"/>
  <c r="S343" i="3"/>
  <c r="Y343" i="3" s="1"/>
  <c r="R343" i="3"/>
  <c r="Q343" i="3"/>
  <c r="P343" i="3"/>
  <c r="O343" i="3"/>
  <c r="N343" i="3"/>
  <c r="Z343" i="3" s="1"/>
  <c r="M343" i="3"/>
  <c r="L343" i="3"/>
  <c r="K343" i="3"/>
  <c r="W343" i="3" s="1"/>
  <c r="J343" i="3"/>
  <c r="V343" i="3" s="1"/>
  <c r="AA342" i="3"/>
  <c r="U342" i="3"/>
  <c r="T342" i="3"/>
  <c r="S342" i="3"/>
  <c r="R342" i="3"/>
  <c r="Q342" i="3"/>
  <c r="P342" i="3"/>
  <c r="O342" i="3"/>
  <c r="N342" i="3"/>
  <c r="M342" i="3"/>
  <c r="L342" i="3"/>
  <c r="X342" i="3" s="1"/>
  <c r="K342" i="3"/>
  <c r="W342" i="3" s="1"/>
  <c r="J342" i="3"/>
  <c r="V342" i="3" s="1"/>
  <c r="W341" i="3"/>
  <c r="U341" i="3"/>
  <c r="T341" i="3"/>
  <c r="S341" i="3"/>
  <c r="R341" i="3"/>
  <c r="Q341" i="3"/>
  <c r="P341" i="3"/>
  <c r="O341" i="3"/>
  <c r="AA341" i="3" s="1"/>
  <c r="N341" i="3"/>
  <c r="Z341" i="3" s="1"/>
  <c r="M341" i="3"/>
  <c r="Y341" i="3" s="1"/>
  <c r="L341" i="3"/>
  <c r="X341" i="3" s="1"/>
  <c r="K341" i="3"/>
  <c r="J341" i="3"/>
  <c r="V341" i="3" s="1"/>
  <c r="Y340" i="3"/>
  <c r="W340" i="3"/>
  <c r="U340" i="3"/>
  <c r="T340" i="3"/>
  <c r="Z340" i="3" s="1"/>
  <c r="S340" i="3"/>
  <c r="R340" i="3"/>
  <c r="Q340" i="3"/>
  <c r="P340" i="3"/>
  <c r="O340" i="3"/>
  <c r="AA340" i="3" s="1"/>
  <c r="N340" i="3"/>
  <c r="M340" i="3"/>
  <c r="L340" i="3"/>
  <c r="X340" i="3" s="1"/>
  <c r="K340" i="3"/>
  <c r="J340" i="3"/>
  <c r="AA339" i="3"/>
  <c r="Z339" i="3"/>
  <c r="Y339" i="3"/>
  <c r="V339" i="3"/>
  <c r="U339" i="3"/>
  <c r="T339" i="3"/>
  <c r="S339" i="3"/>
  <c r="R339" i="3"/>
  <c r="Q339" i="3"/>
  <c r="P339" i="3"/>
  <c r="O339" i="3"/>
  <c r="N339" i="3"/>
  <c r="M339" i="3"/>
  <c r="L339" i="3"/>
  <c r="X339" i="3" s="1"/>
  <c r="K339" i="3"/>
  <c r="J339" i="3"/>
  <c r="V338" i="3"/>
  <c r="U338" i="3"/>
  <c r="AA338" i="3" s="1"/>
  <c r="T338" i="3"/>
  <c r="S338" i="3"/>
  <c r="R338" i="3"/>
  <c r="Q338" i="3"/>
  <c r="P338" i="3"/>
  <c r="O338" i="3"/>
  <c r="N338" i="3"/>
  <c r="Z338" i="3" s="1"/>
  <c r="M338" i="3"/>
  <c r="Y338" i="3" s="1"/>
  <c r="L338" i="3"/>
  <c r="X338" i="3" s="1"/>
  <c r="K338" i="3"/>
  <c r="W338" i="3" s="1"/>
  <c r="J338" i="3"/>
  <c r="W337" i="3"/>
  <c r="V337" i="3"/>
  <c r="U337" i="3"/>
  <c r="T337" i="3"/>
  <c r="Z337" i="3" s="1"/>
  <c r="S337" i="3"/>
  <c r="R337" i="3"/>
  <c r="Q337" i="3"/>
  <c r="P337" i="3"/>
  <c r="O337" i="3"/>
  <c r="N337" i="3"/>
  <c r="M337" i="3"/>
  <c r="Y337" i="3" s="1"/>
  <c r="L337" i="3"/>
  <c r="X337" i="3" s="1"/>
  <c r="K337" i="3"/>
  <c r="J337" i="3"/>
  <c r="Z336" i="3"/>
  <c r="Y336" i="3"/>
  <c r="W336" i="3"/>
  <c r="U336" i="3"/>
  <c r="T336" i="3"/>
  <c r="S336" i="3"/>
  <c r="R336" i="3"/>
  <c r="Q336" i="3"/>
  <c r="P336" i="3"/>
  <c r="O336" i="3"/>
  <c r="AA336" i="3" s="1"/>
  <c r="N336" i="3"/>
  <c r="M336" i="3"/>
  <c r="L336" i="3"/>
  <c r="K336" i="3"/>
  <c r="J336" i="3"/>
  <c r="V336" i="3" s="1"/>
  <c r="AA335" i="3"/>
  <c r="X335" i="3"/>
  <c r="U335" i="3"/>
  <c r="T335" i="3"/>
  <c r="S335" i="3"/>
  <c r="Y335" i="3" s="1"/>
  <c r="R335" i="3"/>
  <c r="Q335" i="3"/>
  <c r="P335" i="3"/>
  <c r="V335" i="3" s="1"/>
  <c r="O335" i="3"/>
  <c r="N335" i="3"/>
  <c r="Z335" i="3" s="1"/>
  <c r="M335" i="3"/>
  <c r="L335" i="3"/>
  <c r="K335" i="3"/>
  <c r="W335" i="3" s="1"/>
  <c r="J335" i="3"/>
  <c r="Z334" i="3"/>
  <c r="X334" i="3"/>
  <c r="U334" i="3"/>
  <c r="AA334" i="3" s="1"/>
  <c r="T334" i="3"/>
  <c r="S334" i="3"/>
  <c r="R334" i="3"/>
  <c r="Q334" i="3"/>
  <c r="P334" i="3"/>
  <c r="V334" i="3" s="1"/>
  <c r="O334" i="3"/>
  <c r="N334" i="3"/>
  <c r="M334" i="3"/>
  <c r="L334" i="3"/>
  <c r="K334" i="3"/>
  <c r="W334" i="3" s="1"/>
  <c r="J334" i="3"/>
  <c r="X333" i="3"/>
  <c r="W333" i="3"/>
  <c r="U333" i="3"/>
  <c r="T333" i="3"/>
  <c r="S333" i="3"/>
  <c r="R333" i="3"/>
  <c r="Q333" i="3"/>
  <c r="P333" i="3"/>
  <c r="V333" i="3" s="1"/>
  <c r="O333" i="3"/>
  <c r="AA333" i="3" s="1"/>
  <c r="N333" i="3"/>
  <c r="Z333" i="3" s="1"/>
  <c r="M333" i="3"/>
  <c r="Y333" i="3" s="1"/>
  <c r="L333" i="3"/>
  <c r="K333" i="3"/>
  <c r="J333" i="3"/>
  <c r="Y332" i="3"/>
  <c r="X332" i="3"/>
  <c r="W332" i="3"/>
  <c r="U332" i="3"/>
  <c r="T332" i="3"/>
  <c r="S332" i="3"/>
  <c r="R332" i="3"/>
  <c r="Q332" i="3"/>
  <c r="P332" i="3"/>
  <c r="V332" i="3" s="1"/>
  <c r="O332" i="3"/>
  <c r="AA332" i="3" s="1"/>
  <c r="N332" i="3"/>
  <c r="Z332" i="3" s="1"/>
  <c r="M332" i="3"/>
  <c r="L332" i="3"/>
  <c r="K332" i="3"/>
  <c r="J332" i="3"/>
  <c r="AA331" i="3"/>
  <c r="Z331" i="3"/>
  <c r="Y331" i="3"/>
  <c r="U331" i="3"/>
  <c r="T331" i="3"/>
  <c r="S331" i="3"/>
  <c r="R331" i="3"/>
  <c r="Q331" i="3"/>
  <c r="P331" i="3"/>
  <c r="O331" i="3"/>
  <c r="N331" i="3"/>
  <c r="M331" i="3"/>
  <c r="L331" i="3"/>
  <c r="X331" i="3" s="1"/>
  <c r="K331" i="3"/>
  <c r="J331" i="3"/>
  <c r="AA330" i="3"/>
  <c r="Z330" i="3"/>
  <c r="U330" i="3"/>
  <c r="T330" i="3"/>
  <c r="S330" i="3"/>
  <c r="R330" i="3"/>
  <c r="Q330" i="3"/>
  <c r="P330" i="3"/>
  <c r="O330" i="3"/>
  <c r="N330" i="3"/>
  <c r="M330" i="3"/>
  <c r="Y330" i="3" s="1"/>
  <c r="L330" i="3"/>
  <c r="X330" i="3" s="1"/>
  <c r="K330" i="3"/>
  <c r="W330" i="3" s="1"/>
  <c r="J330" i="3"/>
  <c r="V330" i="3" s="1"/>
  <c r="Z329" i="3"/>
  <c r="W329" i="3"/>
  <c r="U329" i="3"/>
  <c r="T329" i="3"/>
  <c r="S329" i="3"/>
  <c r="R329" i="3"/>
  <c r="X329" i="3" s="1"/>
  <c r="Q329" i="3"/>
  <c r="P329" i="3"/>
  <c r="O329" i="3"/>
  <c r="N329" i="3"/>
  <c r="M329" i="3"/>
  <c r="Y329" i="3" s="1"/>
  <c r="L329" i="3"/>
  <c r="K329" i="3"/>
  <c r="J329" i="3"/>
  <c r="V329" i="3" s="1"/>
  <c r="Z328" i="3"/>
  <c r="Y328" i="3"/>
  <c r="U328" i="3"/>
  <c r="T328" i="3"/>
  <c r="S328" i="3"/>
  <c r="R328" i="3"/>
  <c r="X328" i="3" s="1"/>
  <c r="Q328" i="3"/>
  <c r="W328" i="3" s="1"/>
  <c r="P328" i="3"/>
  <c r="O328" i="3"/>
  <c r="AA328" i="3" s="1"/>
  <c r="N328" i="3"/>
  <c r="M328" i="3"/>
  <c r="L328" i="3"/>
  <c r="K328" i="3"/>
  <c r="J328" i="3"/>
  <c r="V328" i="3" s="1"/>
  <c r="AA327" i="3"/>
  <c r="X327" i="3"/>
  <c r="U327" i="3"/>
  <c r="T327" i="3"/>
  <c r="Z327" i="3" s="1"/>
  <c r="S327" i="3"/>
  <c r="Y327" i="3" s="1"/>
  <c r="R327" i="3"/>
  <c r="Q327" i="3"/>
  <c r="P327" i="3"/>
  <c r="O327" i="3"/>
  <c r="N327" i="3"/>
  <c r="M327" i="3"/>
  <c r="L327" i="3"/>
  <c r="K327" i="3"/>
  <c r="W327" i="3" s="1"/>
  <c r="J327" i="3"/>
  <c r="V326" i="3"/>
  <c r="U326" i="3"/>
  <c r="AA326" i="3" s="1"/>
  <c r="T326" i="3"/>
  <c r="S326" i="3"/>
  <c r="R326" i="3"/>
  <c r="Q326" i="3"/>
  <c r="P326" i="3"/>
  <c r="O326" i="3"/>
  <c r="N326" i="3"/>
  <c r="Z326" i="3" s="1"/>
  <c r="M326" i="3"/>
  <c r="Y326" i="3" s="1"/>
  <c r="L326" i="3"/>
  <c r="X326" i="3" s="1"/>
  <c r="K326" i="3"/>
  <c r="J326" i="3"/>
  <c r="W325" i="3"/>
  <c r="V325" i="3"/>
  <c r="U325" i="3"/>
  <c r="AA325" i="3" s="1"/>
  <c r="T325" i="3"/>
  <c r="S325" i="3"/>
  <c r="R325" i="3"/>
  <c r="Q325" i="3"/>
  <c r="P325" i="3"/>
  <c r="O325" i="3"/>
  <c r="N325" i="3"/>
  <c r="Z325" i="3" s="1"/>
  <c r="M325" i="3"/>
  <c r="Y325" i="3" s="1"/>
  <c r="L325" i="3"/>
  <c r="X325" i="3" s="1"/>
  <c r="K325" i="3"/>
  <c r="J325" i="3"/>
  <c r="X324" i="3"/>
  <c r="W324" i="3"/>
  <c r="V324" i="3"/>
  <c r="U324" i="3"/>
  <c r="T324" i="3"/>
  <c r="S324" i="3"/>
  <c r="R324" i="3"/>
  <c r="Q324" i="3"/>
  <c r="P324" i="3"/>
  <c r="O324" i="3"/>
  <c r="AA324" i="3" s="1"/>
  <c r="N324" i="3"/>
  <c r="Z324" i="3" s="1"/>
  <c r="M324" i="3"/>
  <c r="Y324" i="3" s="1"/>
  <c r="L324" i="3"/>
  <c r="K324" i="3"/>
  <c r="J324" i="3"/>
  <c r="Z323" i="3"/>
  <c r="Y323" i="3"/>
  <c r="U323" i="3"/>
  <c r="T323" i="3"/>
  <c r="S323" i="3"/>
  <c r="R323" i="3"/>
  <c r="X323" i="3" s="1"/>
  <c r="Q323" i="3"/>
  <c r="W323" i="3" s="1"/>
  <c r="P323" i="3"/>
  <c r="O323" i="3"/>
  <c r="AA323" i="3" s="1"/>
  <c r="N323" i="3"/>
  <c r="M323" i="3"/>
  <c r="L323" i="3"/>
  <c r="K323" i="3"/>
  <c r="J323" i="3"/>
  <c r="V323" i="3" s="1"/>
  <c r="AA322" i="3"/>
  <c r="Z322" i="3"/>
  <c r="U322" i="3"/>
  <c r="T322" i="3"/>
  <c r="S322" i="3"/>
  <c r="R322" i="3"/>
  <c r="Q322" i="3"/>
  <c r="P322" i="3"/>
  <c r="O322" i="3"/>
  <c r="N322" i="3"/>
  <c r="M322" i="3"/>
  <c r="Y322" i="3" s="1"/>
  <c r="L322" i="3"/>
  <c r="K322" i="3"/>
  <c r="J322" i="3"/>
  <c r="V322" i="3" s="1"/>
  <c r="U321" i="3"/>
  <c r="T321" i="3"/>
  <c r="S321" i="3"/>
  <c r="R321" i="3"/>
  <c r="Q321" i="3"/>
  <c r="P321" i="3"/>
  <c r="O321" i="3"/>
  <c r="AA321" i="3" s="1"/>
  <c r="N321" i="3"/>
  <c r="Z321" i="3" s="1"/>
  <c r="M321" i="3"/>
  <c r="L321" i="3"/>
  <c r="K321" i="3"/>
  <c r="W321" i="3" s="1"/>
  <c r="J321" i="3"/>
  <c r="V321" i="3" s="1"/>
  <c r="X320" i="3"/>
  <c r="W320" i="3"/>
  <c r="U320" i="3"/>
  <c r="T320" i="3"/>
  <c r="Z320" i="3" s="1"/>
  <c r="S320" i="3"/>
  <c r="R320" i="3"/>
  <c r="Q320" i="3"/>
  <c r="P320" i="3"/>
  <c r="O320" i="3"/>
  <c r="N320" i="3"/>
  <c r="M320" i="3"/>
  <c r="Y320" i="3" s="1"/>
  <c r="L320" i="3"/>
  <c r="K320" i="3"/>
  <c r="J320" i="3"/>
  <c r="Z319" i="3"/>
  <c r="Y319" i="3"/>
  <c r="W319" i="3"/>
  <c r="V319" i="3"/>
  <c r="U319" i="3"/>
  <c r="T319" i="3"/>
  <c r="S319" i="3"/>
  <c r="R319" i="3"/>
  <c r="Q319" i="3"/>
  <c r="P319" i="3"/>
  <c r="O319" i="3"/>
  <c r="AA319" i="3" s="1"/>
  <c r="N319" i="3"/>
  <c r="M319" i="3"/>
  <c r="L319" i="3"/>
  <c r="X319" i="3" s="1"/>
  <c r="K319" i="3"/>
  <c r="J319" i="3"/>
  <c r="AA318" i="3"/>
  <c r="Y318" i="3"/>
  <c r="X318" i="3"/>
  <c r="V318" i="3"/>
  <c r="U318" i="3"/>
  <c r="T318" i="3"/>
  <c r="S318" i="3"/>
  <c r="R318" i="3"/>
  <c r="Q318" i="3"/>
  <c r="P318" i="3"/>
  <c r="O318" i="3"/>
  <c r="N318" i="3"/>
  <c r="Z318" i="3" s="1"/>
  <c r="M318" i="3"/>
  <c r="L318" i="3"/>
  <c r="K318" i="3"/>
  <c r="W318" i="3" s="1"/>
  <c r="J318" i="3"/>
  <c r="Z317" i="3"/>
  <c r="W317" i="3"/>
  <c r="U317" i="3"/>
  <c r="T317" i="3"/>
  <c r="S317" i="3"/>
  <c r="R317" i="3"/>
  <c r="Q317" i="3"/>
  <c r="P317" i="3"/>
  <c r="V317" i="3" s="1"/>
  <c r="O317" i="3"/>
  <c r="AA317" i="3" s="1"/>
  <c r="N317" i="3"/>
  <c r="M317" i="3"/>
  <c r="L317" i="3"/>
  <c r="X317" i="3" s="1"/>
  <c r="K317" i="3"/>
  <c r="J317" i="3"/>
  <c r="Z316" i="3"/>
  <c r="Y316" i="3"/>
  <c r="X316" i="3"/>
  <c r="U316" i="3"/>
  <c r="T316" i="3"/>
  <c r="S316" i="3"/>
  <c r="R316" i="3"/>
  <c r="Q316" i="3"/>
  <c r="W316" i="3" s="1"/>
  <c r="P316" i="3"/>
  <c r="O316" i="3"/>
  <c r="N316" i="3"/>
  <c r="M316" i="3"/>
  <c r="L316" i="3"/>
  <c r="K316" i="3"/>
  <c r="J316" i="3"/>
  <c r="V316" i="3" s="1"/>
  <c r="AA315" i="3"/>
  <c r="W315" i="3"/>
  <c r="U315" i="3"/>
  <c r="T315" i="3"/>
  <c r="Z315" i="3" s="1"/>
  <c r="S315" i="3"/>
  <c r="Y315" i="3" s="1"/>
  <c r="R315" i="3"/>
  <c r="Q315" i="3"/>
  <c r="P315" i="3"/>
  <c r="O315" i="3"/>
  <c r="N315" i="3"/>
  <c r="M315" i="3"/>
  <c r="L315" i="3"/>
  <c r="K315" i="3"/>
  <c r="J315" i="3"/>
  <c r="V315" i="3" s="1"/>
  <c r="U314" i="3"/>
  <c r="AA314" i="3" s="1"/>
  <c r="T314" i="3"/>
  <c r="Z314" i="3" s="1"/>
  <c r="S314" i="3"/>
  <c r="R314" i="3"/>
  <c r="Q314" i="3"/>
  <c r="P314" i="3"/>
  <c r="O314" i="3"/>
  <c r="N314" i="3"/>
  <c r="M314" i="3"/>
  <c r="L314" i="3"/>
  <c r="X314" i="3" s="1"/>
  <c r="K314" i="3"/>
  <c r="W314" i="3" s="1"/>
  <c r="J314" i="3"/>
  <c r="V313" i="3"/>
  <c r="U313" i="3"/>
  <c r="AA313" i="3" s="1"/>
  <c r="T313" i="3"/>
  <c r="S313" i="3"/>
  <c r="R313" i="3"/>
  <c r="Q313" i="3"/>
  <c r="P313" i="3"/>
  <c r="O313" i="3"/>
  <c r="N313" i="3"/>
  <c r="Z313" i="3" s="1"/>
  <c r="M313" i="3"/>
  <c r="Y313" i="3" s="1"/>
  <c r="L313" i="3"/>
  <c r="X313" i="3" s="1"/>
  <c r="K313" i="3"/>
  <c r="W313" i="3" s="1"/>
  <c r="J313" i="3"/>
  <c r="Z312" i="3"/>
  <c r="W312" i="3"/>
  <c r="V312" i="3"/>
  <c r="U312" i="3"/>
  <c r="T312" i="3"/>
  <c r="S312" i="3"/>
  <c r="R312" i="3"/>
  <c r="Q312" i="3"/>
  <c r="P312" i="3"/>
  <c r="O312" i="3"/>
  <c r="N312" i="3"/>
  <c r="M312" i="3"/>
  <c r="Y312" i="3" s="1"/>
  <c r="L312" i="3"/>
  <c r="X312" i="3" s="1"/>
  <c r="K312" i="3"/>
  <c r="J312" i="3"/>
  <c r="Y311" i="3"/>
  <c r="X311" i="3"/>
  <c r="W311" i="3"/>
  <c r="U311" i="3"/>
  <c r="T311" i="3"/>
  <c r="S311" i="3"/>
  <c r="R311" i="3"/>
  <c r="Q311" i="3"/>
  <c r="P311" i="3"/>
  <c r="V311" i="3" s="1"/>
  <c r="O311" i="3"/>
  <c r="AA311" i="3" s="1"/>
  <c r="N311" i="3"/>
  <c r="M311" i="3"/>
  <c r="L311" i="3"/>
  <c r="K311" i="3"/>
  <c r="J311" i="3"/>
  <c r="Z310" i="3"/>
  <c r="Y310" i="3"/>
  <c r="U310" i="3"/>
  <c r="AA310" i="3" s="1"/>
  <c r="T310" i="3"/>
  <c r="S310" i="3"/>
  <c r="R310" i="3"/>
  <c r="Q310" i="3"/>
  <c r="P310" i="3"/>
  <c r="O310" i="3"/>
  <c r="N310" i="3"/>
  <c r="M310" i="3"/>
  <c r="L310" i="3"/>
  <c r="K310" i="3"/>
  <c r="J310" i="3"/>
  <c r="V310" i="3" s="1"/>
  <c r="U309" i="3"/>
  <c r="T309" i="3"/>
  <c r="Z309" i="3" s="1"/>
  <c r="S309" i="3"/>
  <c r="Y309" i="3" s="1"/>
  <c r="R309" i="3"/>
  <c r="Q309" i="3"/>
  <c r="P309" i="3"/>
  <c r="O309" i="3"/>
  <c r="AA309" i="3" s="1"/>
  <c r="N309" i="3"/>
  <c r="M309" i="3"/>
  <c r="L309" i="3"/>
  <c r="K309" i="3"/>
  <c r="W309" i="3" s="1"/>
  <c r="J309" i="3"/>
  <c r="V309" i="3" s="1"/>
  <c r="Y308" i="3"/>
  <c r="V308" i="3"/>
  <c r="U308" i="3"/>
  <c r="AA308" i="3" s="1"/>
  <c r="T308" i="3"/>
  <c r="S308" i="3"/>
  <c r="R308" i="3"/>
  <c r="Q308" i="3"/>
  <c r="P308" i="3"/>
  <c r="O308" i="3"/>
  <c r="N308" i="3"/>
  <c r="Z308" i="3" s="1"/>
  <c r="M308" i="3"/>
  <c r="L308" i="3"/>
  <c r="X308" i="3" s="1"/>
  <c r="K308" i="3"/>
  <c r="W308" i="3" s="1"/>
  <c r="J308" i="3"/>
  <c r="X307" i="3"/>
  <c r="U307" i="3"/>
  <c r="T307" i="3"/>
  <c r="S307" i="3"/>
  <c r="R307" i="3"/>
  <c r="Q307" i="3"/>
  <c r="P307" i="3"/>
  <c r="V307" i="3" s="1"/>
  <c r="O307" i="3"/>
  <c r="AA307" i="3" s="1"/>
  <c r="N307" i="3"/>
  <c r="Z307" i="3" s="1"/>
  <c r="M307" i="3"/>
  <c r="L307" i="3"/>
  <c r="K307" i="3"/>
  <c r="W307" i="3" s="1"/>
  <c r="J307" i="3"/>
  <c r="Z306" i="3"/>
  <c r="Y306" i="3"/>
  <c r="U306" i="3"/>
  <c r="T306" i="3"/>
  <c r="S306" i="3"/>
  <c r="R306" i="3"/>
  <c r="X306" i="3" s="1"/>
  <c r="Q306" i="3"/>
  <c r="W306" i="3" s="1"/>
  <c r="P306" i="3"/>
  <c r="O306" i="3"/>
  <c r="AA306" i="3" s="1"/>
  <c r="N306" i="3"/>
  <c r="M306" i="3"/>
  <c r="L306" i="3"/>
  <c r="K306" i="3"/>
  <c r="J306" i="3"/>
  <c r="V306" i="3" s="1"/>
  <c r="AA305" i="3"/>
  <c r="Z305" i="3"/>
  <c r="W305" i="3"/>
  <c r="U305" i="3"/>
  <c r="T305" i="3"/>
  <c r="S305" i="3"/>
  <c r="Y305" i="3" s="1"/>
  <c r="R305" i="3"/>
  <c r="Q305" i="3"/>
  <c r="P305" i="3"/>
  <c r="O305" i="3"/>
  <c r="N305" i="3"/>
  <c r="M305" i="3"/>
  <c r="L305" i="3"/>
  <c r="X305" i="3" s="1"/>
  <c r="K305" i="3"/>
  <c r="J305" i="3"/>
  <c r="V305" i="3" s="1"/>
  <c r="Y304" i="3"/>
  <c r="V304" i="3"/>
  <c r="U304" i="3"/>
  <c r="AA304" i="3" s="1"/>
  <c r="T304" i="3"/>
  <c r="S304" i="3"/>
  <c r="R304" i="3"/>
  <c r="Q304" i="3"/>
  <c r="P304" i="3"/>
  <c r="O304" i="3"/>
  <c r="N304" i="3"/>
  <c r="M304" i="3"/>
  <c r="L304" i="3"/>
  <c r="X304" i="3" s="1"/>
  <c r="K304" i="3"/>
  <c r="W304" i="3" s="1"/>
  <c r="J304" i="3"/>
  <c r="X303" i="3"/>
  <c r="W303" i="3"/>
  <c r="V303" i="3"/>
  <c r="U303" i="3"/>
  <c r="T303" i="3"/>
  <c r="S303" i="3"/>
  <c r="R303" i="3"/>
  <c r="Q303" i="3"/>
  <c r="P303" i="3"/>
  <c r="O303" i="3"/>
  <c r="AA303" i="3" s="1"/>
  <c r="N303" i="3"/>
  <c r="Z303" i="3" s="1"/>
  <c r="M303" i="3"/>
  <c r="L303" i="3"/>
  <c r="K303" i="3"/>
  <c r="J303" i="3"/>
  <c r="Z302" i="3"/>
  <c r="X302" i="3"/>
  <c r="U302" i="3"/>
  <c r="T302" i="3"/>
  <c r="S302" i="3"/>
  <c r="R302" i="3"/>
  <c r="Q302" i="3"/>
  <c r="W302" i="3" s="1"/>
  <c r="P302" i="3"/>
  <c r="O302" i="3"/>
  <c r="N302" i="3"/>
  <c r="M302" i="3"/>
  <c r="Y302" i="3" s="1"/>
  <c r="L302" i="3"/>
  <c r="K302" i="3"/>
  <c r="J302" i="3"/>
  <c r="V302" i="3" s="1"/>
  <c r="U301" i="3"/>
  <c r="T301" i="3"/>
  <c r="Z301" i="3" s="1"/>
  <c r="S301" i="3"/>
  <c r="Y301" i="3" s="1"/>
  <c r="R301" i="3"/>
  <c r="Q301" i="3"/>
  <c r="P301" i="3"/>
  <c r="O301" i="3"/>
  <c r="AA301" i="3" s="1"/>
  <c r="N301" i="3"/>
  <c r="M301" i="3"/>
  <c r="L301" i="3"/>
  <c r="K301" i="3"/>
  <c r="W301" i="3" s="1"/>
  <c r="J301" i="3"/>
  <c r="V301" i="3" s="1"/>
  <c r="Y300" i="3"/>
  <c r="V300" i="3"/>
  <c r="U300" i="3"/>
  <c r="AA300" i="3" s="1"/>
  <c r="T300" i="3"/>
  <c r="S300" i="3"/>
  <c r="R300" i="3"/>
  <c r="Q300" i="3"/>
  <c r="P300" i="3"/>
  <c r="O300" i="3"/>
  <c r="N300" i="3"/>
  <c r="Z300" i="3" s="1"/>
  <c r="M300" i="3"/>
  <c r="L300" i="3"/>
  <c r="X300" i="3" s="1"/>
  <c r="K300" i="3"/>
  <c r="W300" i="3" s="1"/>
  <c r="J300" i="3"/>
  <c r="X299" i="3"/>
  <c r="W299" i="3"/>
  <c r="U299" i="3"/>
  <c r="T299" i="3"/>
  <c r="S299" i="3"/>
  <c r="R299" i="3"/>
  <c r="Q299" i="3"/>
  <c r="P299" i="3"/>
  <c r="V299" i="3" s="1"/>
  <c r="O299" i="3"/>
  <c r="AA299" i="3" s="1"/>
  <c r="N299" i="3"/>
  <c r="Z299" i="3" s="1"/>
  <c r="M299" i="3"/>
  <c r="L299" i="3"/>
  <c r="K299" i="3"/>
  <c r="J299" i="3"/>
  <c r="Z298" i="3"/>
  <c r="Y298" i="3"/>
  <c r="U298" i="3"/>
  <c r="T298" i="3"/>
  <c r="S298" i="3"/>
  <c r="R298" i="3"/>
  <c r="X298" i="3" s="1"/>
  <c r="Q298" i="3"/>
  <c r="W298" i="3" s="1"/>
  <c r="P298" i="3"/>
  <c r="O298" i="3"/>
  <c r="AA298" i="3" s="1"/>
  <c r="N298" i="3"/>
  <c r="M298" i="3"/>
  <c r="L298" i="3"/>
  <c r="K298" i="3"/>
  <c r="J298" i="3"/>
  <c r="V298" i="3" s="1"/>
  <c r="AA297" i="3"/>
  <c r="Z297" i="3"/>
  <c r="W297" i="3"/>
  <c r="U297" i="3"/>
  <c r="T297" i="3"/>
  <c r="S297" i="3"/>
  <c r="Y297" i="3" s="1"/>
  <c r="R297" i="3"/>
  <c r="Q297" i="3"/>
  <c r="P297" i="3"/>
  <c r="O297" i="3"/>
  <c r="N297" i="3"/>
  <c r="M297" i="3"/>
  <c r="L297" i="3"/>
  <c r="X297" i="3" s="1"/>
  <c r="K297" i="3"/>
  <c r="J297" i="3"/>
  <c r="V297" i="3" s="1"/>
  <c r="Y296" i="3"/>
  <c r="V296" i="3"/>
  <c r="U296" i="3"/>
  <c r="AA296" i="3" s="1"/>
  <c r="T296" i="3"/>
  <c r="S296" i="3"/>
  <c r="R296" i="3"/>
  <c r="Q296" i="3"/>
  <c r="P296" i="3"/>
  <c r="O296" i="3"/>
  <c r="N296" i="3"/>
  <c r="M296" i="3"/>
  <c r="L296" i="3"/>
  <c r="X296" i="3" s="1"/>
  <c r="K296" i="3"/>
  <c r="W296" i="3" s="1"/>
  <c r="J296" i="3"/>
  <c r="X295" i="3"/>
  <c r="W295" i="3"/>
  <c r="V295" i="3"/>
  <c r="U295" i="3"/>
  <c r="T295" i="3"/>
  <c r="S295" i="3"/>
  <c r="R295" i="3"/>
  <c r="Q295" i="3"/>
  <c r="P295" i="3"/>
  <c r="O295" i="3"/>
  <c r="AA295" i="3" s="1"/>
  <c r="N295" i="3"/>
  <c r="Z295" i="3" s="1"/>
  <c r="M295" i="3"/>
  <c r="L295" i="3"/>
  <c r="K295" i="3"/>
  <c r="J295" i="3"/>
  <c r="Z294" i="3"/>
  <c r="X294" i="3"/>
  <c r="U294" i="3"/>
  <c r="T294" i="3"/>
  <c r="S294" i="3"/>
  <c r="R294" i="3"/>
  <c r="Q294" i="3"/>
  <c r="W294" i="3" s="1"/>
  <c r="P294" i="3"/>
  <c r="O294" i="3"/>
  <c r="N294" i="3"/>
  <c r="M294" i="3"/>
  <c r="Y294" i="3" s="1"/>
  <c r="L294" i="3"/>
  <c r="K294" i="3"/>
  <c r="J294" i="3"/>
  <c r="V294" i="3" s="1"/>
  <c r="U293" i="3"/>
  <c r="T293" i="3"/>
  <c r="Z293" i="3" s="1"/>
  <c r="S293" i="3"/>
  <c r="Y293" i="3" s="1"/>
  <c r="R293" i="3"/>
  <c r="Q293" i="3"/>
  <c r="P293" i="3"/>
  <c r="O293" i="3"/>
  <c r="AA293" i="3" s="1"/>
  <c r="N293" i="3"/>
  <c r="M293" i="3"/>
  <c r="L293" i="3"/>
  <c r="K293" i="3"/>
  <c r="W293" i="3" s="1"/>
  <c r="J293" i="3"/>
  <c r="V293" i="3" s="1"/>
  <c r="Y292" i="3"/>
  <c r="V292" i="3"/>
  <c r="U292" i="3"/>
  <c r="AA292" i="3" s="1"/>
  <c r="T292" i="3"/>
  <c r="S292" i="3"/>
  <c r="R292" i="3"/>
  <c r="Q292" i="3"/>
  <c r="P292" i="3"/>
  <c r="O292" i="3"/>
  <c r="N292" i="3"/>
  <c r="Z292" i="3" s="1"/>
  <c r="M292" i="3"/>
  <c r="L292" i="3"/>
  <c r="X292" i="3" s="1"/>
  <c r="K292" i="3"/>
  <c r="W292" i="3" s="1"/>
  <c r="J292" i="3"/>
  <c r="X291" i="3"/>
  <c r="W291" i="3"/>
  <c r="U291" i="3"/>
  <c r="T291" i="3"/>
  <c r="S291" i="3"/>
  <c r="R291" i="3"/>
  <c r="Q291" i="3"/>
  <c r="P291" i="3"/>
  <c r="V291" i="3" s="1"/>
  <c r="O291" i="3"/>
  <c r="AA291" i="3" s="1"/>
  <c r="N291" i="3"/>
  <c r="Z291" i="3" s="1"/>
  <c r="M291" i="3"/>
  <c r="L291" i="3"/>
  <c r="K291" i="3"/>
  <c r="J291" i="3"/>
  <c r="Z290" i="3"/>
  <c r="X290" i="3"/>
  <c r="U290" i="3"/>
  <c r="T290" i="3"/>
  <c r="S290" i="3"/>
  <c r="R290" i="3"/>
  <c r="Q290" i="3"/>
  <c r="W290" i="3" s="1"/>
  <c r="P290" i="3"/>
  <c r="O290" i="3"/>
  <c r="AA290" i="3" s="1"/>
  <c r="N290" i="3"/>
  <c r="M290" i="3"/>
  <c r="Y290" i="3" s="1"/>
  <c r="L290" i="3"/>
  <c r="K290" i="3"/>
  <c r="J290" i="3"/>
  <c r="V290" i="3" s="1"/>
  <c r="AA289" i="3"/>
  <c r="W289" i="3"/>
  <c r="U289" i="3"/>
  <c r="T289" i="3"/>
  <c r="Z289" i="3" s="1"/>
  <c r="S289" i="3"/>
  <c r="Y289" i="3" s="1"/>
  <c r="R289" i="3"/>
  <c r="Q289" i="3"/>
  <c r="P289" i="3"/>
  <c r="O289" i="3"/>
  <c r="N289" i="3"/>
  <c r="M289" i="3"/>
  <c r="L289" i="3"/>
  <c r="X289" i="3" s="1"/>
  <c r="K289" i="3"/>
  <c r="J289" i="3"/>
  <c r="V289" i="3" s="1"/>
  <c r="Y288" i="3"/>
  <c r="V288" i="3"/>
  <c r="U288" i="3"/>
  <c r="AA288" i="3" s="1"/>
  <c r="T288" i="3"/>
  <c r="S288" i="3"/>
  <c r="R288" i="3"/>
  <c r="Q288" i="3"/>
  <c r="P288" i="3"/>
  <c r="O288" i="3"/>
  <c r="N288" i="3"/>
  <c r="M288" i="3"/>
  <c r="L288" i="3"/>
  <c r="X288" i="3" s="1"/>
  <c r="K288" i="3"/>
  <c r="W288" i="3" s="1"/>
  <c r="J288" i="3"/>
  <c r="X287" i="3"/>
  <c r="W287" i="3"/>
  <c r="V287" i="3"/>
  <c r="U287" i="3"/>
  <c r="T287" i="3"/>
  <c r="S287" i="3"/>
  <c r="R287" i="3"/>
  <c r="Q287" i="3"/>
  <c r="P287" i="3"/>
  <c r="O287" i="3"/>
  <c r="AA287" i="3" s="1"/>
  <c r="N287" i="3"/>
  <c r="Z287" i="3" s="1"/>
  <c r="M287" i="3"/>
  <c r="L287" i="3"/>
  <c r="K287" i="3"/>
  <c r="J287" i="3"/>
  <c r="Z286" i="3"/>
  <c r="X286" i="3"/>
  <c r="U286" i="3"/>
  <c r="T286" i="3"/>
  <c r="S286" i="3"/>
  <c r="R286" i="3"/>
  <c r="Q286" i="3"/>
  <c r="W286" i="3" s="1"/>
  <c r="P286" i="3"/>
  <c r="O286" i="3"/>
  <c r="N286" i="3"/>
  <c r="M286" i="3"/>
  <c r="Y286" i="3" s="1"/>
  <c r="L286" i="3"/>
  <c r="K286" i="3"/>
  <c r="J286" i="3"/>
  <c r="V286" i="3" s="1"/>
  <c r="AA285" i="3"/>
  <c r="U285" i="3"/>
  <c r="T285" i="3"/>
  <c r="Z285" i="3" s="1"/>
  <c r="S285" i="3"/>
  <c r="Y285" i="3" s="1"/>
  <c r="R285" i="3"/>
  <c r="Q285" i="3"/>
  <c r="P285" i="3"/>
  <c r="O285" i="3"/>
  <c r="N285" i="3"/>
  <c r="M285" i="3"/>
  <c r="L285" i="3"/>
  <c r="K285" i="3"/>
  <c r="W285" i="3" s="1"/>
  <c r="J285" i="3"/>
  <c r="V285" i="3" s="1"/>
  <c r="Y284" i="3"/>
  <c r="V284" i="3"/>
  <c r="U284" i="3"/>
  <c r="AA284" i="3" s="1"/>
  <c r="T284" i="3"/>
  <c r="S284" i="3"/>
  <c r="R284" i="3"/>
  <c r="Q284" i="3"/>
  <c r="P284" i="3"/>
  <c r="O284" i="3"/>
  <c r="N284" i="3"/>
  <c r="Z284" i="3" s="1"/>
  <c r="M284" i="3"/>
  <c r="L284" i="3"/>
  <c r="X284" i="3" s="1"/>
  <c r="K284" i="3"/>
  <c r="W284" i="3" s="1"/>
  <c r="J284" i="3"/>
  <c r="X283" i="3"/>
  <c r="W283" i="3"/>
  <c r="U283" i="3"/>
  <c r="T283" i="3"/>
  <c r="S283" i="3"/>
  <c r="R283" i="3"/>
  <c r="Q283" i="3"/>
  <c r="P283" i="3"/>
  <c r="V283" i="3" s="1"/>
  <c r="O283" i="3"/>
  <c r="AA283" i="3" s="1"/>
  <c r="N283" i="3"/>
  <c r="Z283" i="3" s="1"/>
  <c r="M283" i="3"/>
  <c r="L283" i="3"/>
  <c r="K283" i="3"/>
  <c r="J283" i="3"/>
  <c r="Z282" i="3"/>
  <c r="Y282" i="3"/>
  <c r="X282" i="3"/>
  <c r="U282" i="3"/>
  <c r="T282" i="3"/>
  <c r="S282" i="3"/>
  <c r="R282" i="3"/>
  <c r="Q282" i="3"/>
  <c r="W282" i="3" s="1"/>
  <c r="P282" i="3"/>
  <c r="O282" i="3"/>
  <c r="AA282" i="3" s="1"/>
  <c r="N282" i="3"/>
  <c r="M282" i="3"/>
  <c r="L282" i="3"/>
  <c r="K282" i="3"/>
  <c r="J282" i="3"/>
  <c r="V282" i="3" s="1"/>
  <c r="AA281" i="3"/>
  <c r="W281" i="3"/>
  <c r="U281" i="3"/>
  <c r="T281" i="3"/>
  <c r="Z281" i="3" s="1"/>
  <c r="S281" i="3"/>
  <c r="Y281" i="3" s="1"/>
  <c r="R281" i="3"/>
  <c r="Q281" i="3"/>
  <c r="P281" i="3"/>
  <c r="O281" i="3"/>
  <c r="N281" i="3"/>
  <c r="M281" i="3"/>
  <c r="L281" i="3"/>
  <c r="X281" i="3" s="1"/>
  <c r="K281" i="3"/>
  <c r="J281" i="3"/>
  <c r="V281" i="3" s="1"/>
  <c r="Y280" i="3"/>
  <c r="V280" i="3"/>
  <c r="U280" i="3"/>
  <c r="AA280" i="3" s="1"/>
  <c r="T280" i="3"/>
  <c r="S280" i="3"/>
  <c r="R280" i="3"/>
  <c r="Q280" i="3"/>
  <c r="P280" i="3"/>
  <c r="O280" i="3"/>
  <c r="N280" i="3"/>
  <c r="M280" i="3"/>
  <c r="L280" i="3"/>
  <c r="X280" i="3" s="1"/>
  <c r="K280" i="3"/>
  <c r="W280" i="3" s="1"/>
  <c r="J280" i="3"/>
  <c r="X279" i="3"/>
  <c r="V279" i="3"/>
  <c r="U279" i="3"/>
  <c r="T279" i="3"/>
  <c r="S279" i="3"/>
  <c r="R279" i="3"/>
  <c r="Q279" i="3"/>
  <c r="P279" i="3"/>
  <c r="O279" i="3"/>
  <c r="AA279" i="3" s="1"/>
  <c r="N279" i="3"/>
  <c r="Z279" i="3" s="1"/>
  <c r="M279" i="3"/>
  <c r="L279" i="3"/>
  <c r="K279" i="3"/>
  <c r="W279" i="3" s="1"/>
  <c r="J279" i="3"/>
  <c r="Z278" i="3"/>
  <c r="X278" i="3"/>
  <c r="U278" i="3"/>
  <c r="T278" i="3"/>
  <c r="S278" i="3"/>
  <c r="R278" i="3"/>
  <c r="Q278" i="3"/>
  <c r="W278" i="3" s="1"/>
  <c r="P278" i="3"/>
  <c r="O278" i="3"/>
  <c r="N278" i="3"/>
  <c r="M278" i="3"/>
  <c r="Y278" i="3" s="1"/>
  <c r="L278" i="3"/>
  <c r="K278" i="3"/>
  <c r="J278" i="3"/>
  <c r="V278" i="3" s="1"/>
  <c r="AA277" i="3"/>
  <c r="W277" i="3"/>
  <c r="U277" i="3"/>
  <c r="T277" i="3"/>
  <c r="Z277" i="3" s="1"/>
  <c r="S277" i="3"/>
  <c r="Y277" i="3" s="1"/>
  <c r="R277" i="3"/>
  <c r="Q277" i="3"/>
  <c r="P277" i="3"/>
  <c r="O277" i="3"/>
  <c r="N277" i="3"/>
  <c r="M277" i="3"/>
  <c r="L277" i="3"/>
  <c r="K277" i="3"/>
  <c r="J277" i="3"/>
  <c r="V277" i="3" s="1"/>
  <c r="V276" i="3"/>
  <c r="U276" i="3"/>
  <c r="AA276" i="3" s="1"/>
  <c r="T276" i="3"/>
  <c r="S276" i="3"/>
  <c r="R276" i="3"/>
  <c r="Q276" i="3"/>
  <c r="P276" i="3"/>
  <c r="O276" i="3"/>
  <c r="N276" i="3"/>
  <c r="M276" i="3"/>
  <c r="Y276" i="3" s="1"/>
  <c r="L276" i="3"/>
  <c r="X276" i="3" s="1"/>
  <c r="K276" i="3"/>
  <c r="J276" i="3"/>
  <c r="AA275" i="3"/>
  <c r="U275" i="3"/>
  <c r="T275" i="3"/>
  <c r="S275" i="3"/>
  <c r="R275" i="3"/>
  <c r="X275" i="3" s="1"/>
  <c r="Q275" i="3"/>
  <c r="P275" i="3"/>
  <c r="O275" i="3"/>
  <c r="N275" i="3"/>
  <c r="Z275" i="3" s="1"/>
  <c r="M275" i="3"/>
  <c r="L275" i="3"/>
  <c r="K275" i="3"/>
  <c r="W275" i="3" s="1"/>
  <c r="J275" i="3"/>
  <c r="V275" i="3" s="1"/>
  <c r="Z274" i="3"/>
  <c r="U274" i="3"/>
  <c r="T274" i="3"/>
  <c r="S274" i="3"/>
  <c r="R274" i="3"/>
  <c r="Q274" i="3"/>
  <c r="W274" i="3" s="1"/>
  <c r="P274" i="3"/>
  <c r="O274" i="3"/>
  <c r="N274" i="3"/>
  <c r="M274" i="3"/>
  <c r="Y274" i="3" s="1"/>
  <c r="L274" i="3"/>
  <c r="K274" i="3"/>
  <c r="J274" i="3"/>
  <c r="V274" i="3" s="1"/>
  <c r="W273" i="3"/>
  <c r="U273" i="3"/>
  <c r="T273" i="3"/>
  <c r="S273" i="3"/>
  <c r="Y273" i="3" s="1"/>
  <c r="R273" i="3"/>
  <c r="Q273" i="3"/>
  <c r="P273" i="3"/>
  <c r="O273" i="3"/>
  <c r="AA273" i="3" s="1"/>
  <c r="N273" i="3"/>
  <c r="Z273" i="3" s="1"/>
  <c r="M273" i="3"/>
  <c r="L273" i="3"/>
  <c r="K273" i="3"/>
  <c r="J273" i="3"/>
  <c r="V273" i="3" s="1"/>
  <c r="V272" i="3"/>
  <c r="U272" i="3"/>
  <c r="AA272" i="3" s="1"/>
  <c r="T272" i="3"/>
  <c r="S272" i="3"/>
  <c r="R272" i="3"/>
  <c r="Q272" i="3"/>
  <c r="P272" i="3"/>
  <c r="O272" i="3"/>
  <c r="N272" i="3"/>
  <c r="M272" i="3"/>
  <c r="Y272" i="3" s="1"/>
  <c r="L272" i="3"/>
  <c r="X272" i="3" s="1"/>
  <c r="K272" i="3"/>
  <c r="W272" i="3" s="1"/>
  <c r="J272" i="3"/>
  <c r="X271" i="3"/>
  <c r="U271" i="3"/>
  <c r="T271" i="3"/>
  <c r="S271" i="3"/>
  <c r="R271" i="3"/>
  <c r="Q271" i="3"/>
  <c r="P271" i="3"/>
  <c r="V271" i="3" s="1"/>
  <c r="O271" i="3"/>
  <c r="N271" i="3"/>
  <c r="Z271" i="3" s="1"/>
  <c r="M271" i="3"/>
  <c r="L271" i="3"/>
  <c r="K271" i="3"/>
  <c r="W271" i="3" s="1"/>
  <c r="J271" i="3"/>
  <c r="Y270" i="3"/>
  <c r="W270" i="3"/>
  <c r="U270" i="3"/>
  <c r="T270" i="3"/>
  <c r="Z270" i="3" s="1"/>
  <c r="S270" i="3"/>
  <c r="R270" i="3"/>
  <c r="Q270" i="3"/>
  <c r="P270" i="3"/>
  <c r="O270" i="3"/>
  <c r="N270" i="3"/>
  <c r="M270" i="3"/>
  <c r="L270" i="3"/>
  <c r="X270" i="3" s="1"/>
  <c r="K270" i="3"/>
  <c r="J270" i="3"/>
  <c r="Y269" i="3"/>
  <c r="V269" i="3"/>
  <c r="U269" i="3"/>
  <c r="T269" i="3"/>
  <c r="S269" i="3"/>
  <c r="R269" i="3"/>
  <c r="Q269" i="3"/>
  <c r="W269" i="3" s="1"/>
  <c r="P269" i="3"/>
  <c r="O269" i="3"/>
  <c r="AA269" i="3" s="1"/>
  <c r="N269" i="3"/>
  <c r="Z269" i="3" s="1"/>
  <c r="M269" i="3"/>
  <c r="L269" i="3"/>
  <c r="X269" i="3" s="1"/>
  <c r="K269" i="3"/>
  <c r="J269" i="3"/>
  <c r="V268" i="3"/>
  <c r="U268" i="3"/>
  <c r="AA268" i="3" s="1"/>
  <c r="T268" i="3"/>
  <c r="S268" i="3"/>
  <c r="R268" i="3"/>
  <c r="Q268" i="3"/>
  <c r="P268" i="3"/>
  <c r="O268" i="3"/>
  <c r="N268" i="3"/>
  <c r="Z268" i="3" s="1"/>
  <c r="M268" i="3"/>
  <c r="Y268" i="3" s="1"/>
  <c r="L268" i="3"/>
  <c r="X268" i="3" s="1"/>
  <c r="K268" i="3"/>
  <c r="J268" i="3"/>
  <c r="W267" i="3"/>
  <c r="U267" i="3"/>
  <c r="T267" i="3"/>
  <c r="S267" i="3"/>
  <c r="R267" i="3"/>
  <c r="X267" i="3" s="1"/>
  <c r="Q267" i="3"/>
  <c r="P267" i="3"/>
  <c r="O267" i="3"/>
  <c r="AA267" i="3" s="1"/>
  <c r="N267" i="3"/>
  <c r="Z267" i="3" s="1"/>
  <c r="M267" i="3"/>
  <c r="Y267" i="3" s="1"/>
  <c r="L267" i="3"/>
  <c r="K267" i="3"/>
  <c r="J267" i="3"/>
  <c r="V267" i="3" s="1"/>
  <c r="Z266" i="3"/>
  <c r="W266" i="3"/>
  <c r="U266" i="3"/>
  <c r="T266" i="3"/>
  <c r="S266" i="3"/>
  <c r="R266" i="3"/>
  <c r="X266" i="3" s="1"/>
  <c r="Q266" i="3"/>
  <c r="P266" i="3"/>
  <c r="O266" i="3"/>
  <c r="N266" i="3"/>
  <c r="M266" i="3"/>
  <c r="Y266" i="3" s="1"/>
  <c r="L266" i="3"/>
  <c r="K266" i="3"/>
  <c r="J266" i="3"/>
  <c r="V266" i="3" s="1"/>
  <c r="V265" i="3"/>
  <c r="U265" i="3"/>
  <c r="T265" i="3"/>
  <c r="S265" i="3"/>
  <c r="Y265" i="3" s="1"/>
  <c r="R265" i="3"/>
  <c r="Q265" i="3"/>
  <c r="P265" i="3"/>
  <c r="O265" i="3"/>
  <c r="AA265" i="3" s="1"/>
  <c r="N265" i="3"/>
  <c r="Z265" i="3" s="1"/>
  <c r="M265" i="3"/>
  <c r="L265" i="3"/>
  <c r="K265" i="3"/>
  <c r="W265" i="3" s="1"/>
  <c r="J265" i="3"/>
  <c r="AA264" i="3"/>
  <c r="X264" i="3"/>
  <c r="U264" i="3"/>
  <c r="T264" i="3"/>
  <c r="S264" i="3"/>
  <c r="Y264" i="3" s="1"/>
  <c r="R264" i="3"/>
  <c r="Q264" i="3"/>
  <c r="P264" i="3"/>
  <c r="V264" i="3" s="1"/>
  <c r="O264" i="3"/>
  <c r="N264" i="3"/>
  <c r="Z264" i="3" s="1"/>
  <c r="M264" i="3"/>
  <c r="L264" i="3"/>
  <c r="K264" i="3"/>
  <c r="W264" i="3" s="1"/>
  <c r="J264" i="3"/>
  <c r="Z263" i="3"/>
  <c r="X263" i="3"/>
  <c r="W263" i="3"/>
  <c r="U263" i="3"/>
  <c r="T263" i="3"/>
  <c r="S263" i="3"/>
  <c r="R263" i="3"/>
  <c r="Q263" i="3"/>
  <c r="P263" i="3"/>
  <c r="O263" i="3"/>
  <c r="AA263" i="3" s="1"/>
  <c r="N263" i="3"/>
  <c r="M263" i="3"/>
  <c r="L263" i="3"/>
  <c r="K263" i="3"/>
  <c r="J263" i="3"/>
  <c r="Z262" i="3"/>
  <c r="Y262" i="3"/>
  <c r="X262" i="3"/>
  <c r="U262" i="3"/>
  <c r="T262" i="3"/>
  <c r="S262" i="3"/>
  <c r="R262" i="3"/>
  <c r="Q262" i="3"/>
  <c r="W262" i="3" s="1"/>
  <c r="P262" i="3"/>
  <c r="O262" i="3"/>
  <c r="AA262" i="3" s="1"/>
  <c r="N262" i="3"/>
  <c r="M262" i="3"/>
  <c r="L262" i="3"/>
  <c r="K262" i="3"/>
  <c r="J262" i="3"/>
  <c r="AA261" i="3"/>
  <c r="Z261" i="3"/>
  <c r="Y261" i="3"/>
  <c r="U261" i="3"/>
  <c r="T261" i="3"/>
  <c r="S261" i="3"/>
  <c r="R261" i="3"/>
  <c r="Q261" i="3"/>
  <c r="P261" i="3"/>
  <c r="O261" i="3"/>
  <c r="N261" i="3"/>
  <c r="M261" i="3"/>
  <c r="L261" i="3"/>
  <c r="K261" i="3"/>
  <c r="W261" i="3" s="1"/>
  <c r="J261" i="3"/>
  <c r="V261" i="3" s="1"/>
  <c r="Y260" i="3"/>
  <c r="U260" i="3"/>
  <c r="AA260" i="3" s="1"/>
  <c r="T260" i="3"/>
  <c r="S260" i="3"/>
  <c r="R260" i="3"/>
  <c r="Q260" i="3"/>
  <c r="P260" i="3"/>
  <c r="O260" i="3"/>
  <c r="N260" i="3"/>
  <c r="M260" i="3"/>
  <c r="L260" i="3"/>
  <c r="X260" i="3" s="1"/>
  <c r="K260" i="3"/>
  <c r="J260" i="3"/>
  <c r="U259" i="3"/>
  <c r="T259" i="3"/>
  <c r="Z259" i="3" s="1"/>
  <c r="S259" i="3"/>
  <c r="R259" i="3"/>
  <c r="Q259" i="3"/>
  <c r="P259" i="3"/>
  <c r="O259" i="3"/>
  <c r="AA259" i="3" s="1"/>
  <c r="N259" i="3"/>
  <c r="M259" i="3"/>
  <c r="Y259" i="3" s="1"/>
  <c r="L259" i="3"/>
  <c r="X259" i="3" s="1"/>
  <c r="K259" i="3"/>
  <c r="W259" i="3" s="1"/>
  <c r="J259" i="3"/>
  <c r="V259" i="3" s="1"/>
  <c r="V258" i="3"/>
  <c r="U258" i="3"/>
  <c r="T258" i="3"/>
  <c r="S258" i="3"/>
  <c r="R258" i="3"/>
  <c r="Q258" i="3"/>
  <c r="W258" i="3" s="1"/>
  <c r="P258" i="3"/>
  <c r="O258" i="3"/>
  <c r="N258" i="3"/>
  <c r="Z258" i="3" s="1"/>
  <c r="M258" i="3"/>
  <c r="Y258" i="3" s="1"/>
  <c r="L258" i="3"/>
  <c r="X258" i="3" s="1"/>
  <c r="K258" i="3"/>
  <c r="J258" i="3"/>
  <c r="AA257" i="3"/>
  <c r="X257" i="3"/>
  <c r="U257" i="3"/>
  <c r="T257" i="3"/>
  <c r="S257" i="3"/>
  <c r="Y257" i="3" s="1"/>
  <c r="R257" i="3"/>
  <c r="Q257" i="3"/>
  <c r="P257" i="3"/>
  <c r="V257" i="3" s="1"/>
  <c r="O257" i="3"/>
  <c r="N257" i="3"/>
  <c r="Z257" i="3" s="1"/>
  <c r="M257" i="3"/>
  <c r="L257" i="3"/>
  <c r="K257" i="3"/>
  <c r="W257" i="3" s="1"/>
  <c r="J257" i="3"/>
  <c r="Z256" i="3"/>
  <c r="Y256" i="3"/>
  <c r="U256" i="3"/>
  <c r="AA256" i="3" s="1"/>
  <c r="T256" i="3"/>
  <c r="S256" i="3"/>
  <c r="R256" i="3"/>
  <c r="X256" i="3" s="1"/>
  <c r="Q256" i="3"/>
  <c r="P256" i="3"/>
  <c r="O256" i="3"/>
  <c r="N256" i="3"/>
  <c r="M256" i="3"/>
  <c r="L256" i="3"/>
  <c r="K256" i="3"/>
  <c r="J256" i="3"/>
  <c r="Z255" i="3"/>
  <c r="U255" i="3"/>
  <c r="T255" i="3"/>
  <c r="S255" i="3"/>
  <c r="R255" i="3"/>
  <c r="Q255" i="3"/>
  <c r="P255" i="3"/>
  <c r="O255" i="3"/>
  <c r="AA255" i="3" s="1"/>
  <c r="N255" i="3"/>
  <c r="M255" i="3"/>
  <c r="L255" i="3"/>
  <c r="X255" i="3" s="1"/>
  <c r="K255" i="3"/>
  <c r="W255" i="3" s="1"/>
  <c r="J255" i="3"/>
  <c r="V255" i="3" s="1"/>
  <c r="V254" i="3"/>
  <c r="U254" i="3"/>
  <c r="T254" i="3"/>
  <c r="S254" i="3"/>
  <c r="R254" i="3"/>
  <c r="Q254" i="3"/>
  <c r="W254" i="3" s="1"/>
  <c r="P254" i="3"/>
  <c r="O254" i="3"/>
  <c r="N254" i="3"/>
  <c r="Z254" i="3" s="1"/>
  <c r="M254" i="3"/>
  <c r="Y254" i="3" s="1"/>
  <c r="L254" i="3"/>
  <c r="X254" i="3" s="1"/>
  <c r="K254" i="3"/>
  <c r="J254" i="3"/>
  <c r="X253" i="3"/>
  <c r="W253" i="3"/>
  <c r="V253" i="3"/>
  <c r="U253" i="3"/>
  <c r="T253" i="3"/>
  <c r="S253" i="3"/>
  <c r="Y253" i="3" s="1"/>
  <c r="R253" i="3"/>
  <c r="Q253" i="3"/>
  <c r="P253" i="3"/>
  <c r="O253" i="3"/>
  <c r="AA253" i="3" s="1"/>
  <c r="N253" i="3"/>
  <c r="Z253" i="3" s="1"/>
  <c r="M253" i="3"/>
  <c r="L253" i="3"/>
  <c r="K253" i="3"/>
  <c r="J253" i="3"/>
  <c r="Z252" i="3"/>
  <c r="X252" i="3"/>
  <c r="U252" i="3"/>
  <c r="AA252" i="3" s="1"/>
  <c r="T252" i="3"/>
  <c r="S252" i="3"/>
  <c r="R252" i="3"/>
  <c r="Q252" i="3"/>
  <c r="P252" i="3"/>
  <c r="O252" i="3"/>
  <c r="N252" i="3"/>
  <c r="M252" i="3"/>
  <c r="Y252" i="3" s="1"/>
  <c r="L252" i="3"/>
  <c r="K252" i="3"/>
  <c r="W252" i="3" s="1"/>
  <c r="J252" i="3"/>
  <c r="U251" i="3"/>
  <c r="T251" i="3"/>
  <c r="Z251" i="3" s="1"/>
  <c r="S251" i="3"/>
  <c r="R251" i="3"/>
  <c r="Q251" i="3"/>
  <c r="P251" i="3"/>
  <c r="O251" i="3"/>
  <c r="AA251" i="3" s="1"/>
  <c r="N251" i="3"/>
  <c r="M251" i="3"/>
  <c r="L251" i="3"/>
  <c r="X251" i="3" s="1"/>
  <c r="K251" i="3"/>
  <c r="W251" i="3" s="1"/>
  <c r="J251" i="3"/>
  <c r="V251" i="3" s="1"/>
  <c r="V250" i="3"/>
  <c r="U250" i="3"/>
  <c r="T250" i="3"/>
  <c r="S250" i="3"/>
  <c r="R250" i="3"/>
  <c r="Q250" i="3"/>
  <c r="W250" i="3" s="1"/>
  <c r="P250" i="3"/>
  <c r="O250" i="3"/>
  <c r="N250" i="3"/>
  <c r="Z250" i="3" s="1"/>
  <c r="M250" i="3"/>
  <c r="Y250" i="3" s="1"/>
  <c r="L250" i="3"/>
  <c r="X250" i="3" s="1"/>
  <c r="K250" i="3"/>
  <c r="J250" i="3"/>
  <c r="AA249" i="3"/>
  <c r="X249" i="3"/>
  <c r="U249" i="3"/>
  <c r="T249" i="3"/>
  <c r="S249" i="3"/>
  <c r="Y249" i="3" s="1"/>
  <c r="R249" i="3"/>
  <c r="Q249" i="3"/>
  <c r="P249" i="3"/>
  <c r="V249" i="3" s="1"/>
  <c r="O249" i="3"/>
  <c r="N249" i="3"/>
  <c r="Z249" i="3" s="1"/>
  <c r="M249" i="3"/>
  <c r="L249" i="3"/>
  <c r="K249" i="3"/>
  <c r="W249" i="3" s="1"/>
  <c r="J249" i="3"/>
  <c r="Z248" i="3"/>
  <c r="Y248" i="3"/>
  <c r="U248" i="3"/>
  <c r="AA248" i="3" s="1"/>
  <c r="T248" i="3"/>
  <c r="S248" i="3"/>
  <c r="R248" i="3"/>
  <c r="X248" i="3" s="1"/>
  <c r="Q248" i="3"/>
  <c r="P248" i="3"/>
  <c r="O248" i="3"/>
  <c r="N248" i="3"/>
  <c r="M248" i="3"/>
  <c r="L248" i="3"/>
  <c r="K248" i="3"/>
  <c r="J248" i="3"/>
  <c r="Z247" i="3"/>
  <c r="U247" i="3"/>
  <c r="T247" i="3"/>
  <c r="S247" i="3"/>
  <c r="R247" i="3"/>
  <c r="Q247" i="3"/>
  <c r="P247" i="3"/>
  <c r="O247" i="3"/>
  <c r="AA247" i="3" s="1"/>
  <c r="N247" i="3"/>
  <c r="M247" i="3"/>
  <c r="L247" i="3"/>
  <c r="X247" i="3" s="1"/>
  <c r="K247" i="3"/>
  <c r="W247" i="3" s="1"/>
  <c r="J247" i="3"/>
  <c r="V247" i="3" s="1"/>
  <c r="Y246" i="3"/>
  <c r="V246" i="3"/>
  <c r="U246" i="3"/>
  <c r="T246" i="3"/>
  <c r="S246" i="3"/>
  <c r="R246" i="3"/>
  <c r="Q246" i="3"/>
  <c r="W246" i="3" s="1"/>
  <c r="P246" i="3"/>
  <c r="O246" i="3"/>
  <c r="AA246" i="3" s="1"/>
  <c r="N246" i="3"/>
  <c r="Z246" i="3" s="1"/>
  <c r="M246" i="3"/>
  <c r="L246" i="3"/>
  <c r="X246" i="3" s="1"/>
  <c r="K246" i="3"/>
  <c r="J246" i="3"/>
  <c r="X245" i="3"/>
  <c r="W245" i="3"/>
  <c r="V245" i="3"/>
  <c r="U245" i="3"/>
  <c r="T245" i="3"/>
  <c r="S245" i="3"/>
  <c r="Y245" i="3" s="1"/>
  <c r="R245" i="3"/>
  <c r="Q245" i="3"/>
  <c r="P245" i="3"/>
  <c r="O245" i="3"/>
  <c r="AA245" i="3" s="1"/>
  <c r="N245" i="3"/>
  <c r="Z245" i="3" s="1"/>
  <c r="M245" i="3"/>
  <c r="L245" i="3"/>
  <c r="K245" i="3"/>
  <c r="J245" i="3"/>
  <c r="Z244" i="3"/>
  <c r="X244" i="3"/>
  <c r="U244" i="3"/>
  <c r="AA244" i="3" s="1"/>
  <c r="T244" i="3"/>
  <c r="S244" i="3"/>
  <c r="R244" i="3"/>
  <c r="Q244" i="3"/>
  <c r="P244" i="3"/>
  <c r="O244" i="3"/>
  <c r="N244" i="3"/>
  <c r="M244" i="3"/>
  <c r="Y244" i="3" s="1"/>
  <c r="L244" i="3"/>
  <c r="K244" i="3"/>
  <c r="W244" i="3" s="1"/>
  <c r="J244" i="3"/>
  <c r="U243" i="3"/>
  <c r="T243" i="3"/>
  <c r="Z243" i="3" s="1"/>
  <c r="S243" i="3"/>
  <c r="R243" i="3"/>
  <c r="Q243" i="3"/>
  <c r="P243" i="3"/>
  <c r="O243" i="3"/>
  <c r="AA243" i="3" s="1"/>
  <c r="N243" i="3"/>
  <c r="M243" i="3"/>
  <c r="L243" i="3"/>
  <c r="X243" i="3" s="1"/>
  <c r="K243" i="3"/>
  <c r="W243" i="3" s="1"/>
  <c r="J243" i="3"/>
  <c r="V243" i="3" s="1"/>
  <c r="V242" i="3"/>
  <c r="U242" i="3"/>
  <c r="T242" i="3"/>
  <c r="S242" i="3"/>
  <c r="R242" i="3"/>
  <c r="Q242" i="3"/>
  <c r="W242" i="3" s="1"/>
  <c r="P242" i="3"/>
  <c r="O242" i="3"/>
  <c r="N242" i="3"/>
  <c r="Z242" i="3" s="1"/>
  <c r="M242" i="3"/>
  <c r="Y242" i="3" s="1"/>
  <c r="L242" i="3"/>
  <c r="X242" i="3" s="1"/>
  <c r="K242" i="3"/>
  <c r="J242" i="3"/>
  <c r="AA241" i="3"/>
  <c r="X241" i="3"/>
  <c r="U241" i="3"/>
  <c r="T241" i="3"/>
  <c r="S241" i="3"/>
  <c r="Y241" i="3" s="1"/>
  <c r="R241" i="3"/>
  <c r="Q241" i="3"/>
  <c r="P241" i="3"/>
  <c r="V241" i="3" s="1"/>
  <c r="O241" i="3"/>
  <c r="N241" i="3"/>
  <c r="Z241" i="3" s="1"/>
  <c r="M241" i="3"/>
  <c r="L241" i="3"/>
  <c r="K241" i="3"/>
  <c r="W241" i="3" s="1"/>
  <c r="J241" i="3"/>
  <c r="Z240" i="3"/>
  <c r="Y240" i="3"/>
  <c r="U240" i="3"/>
  <c r="AA240" i="3" s="1"/>
  <c r="T240" i="3"/>
  <c r="S240" i="3"/>
  <c r="R240" i="3"/>
  <c r="X240" i="3" s="1"/>
  <c r="Q240" i="3"/>
  <c r="P240" i="3"/>
  <c r="O240" i="3"/>
  <c r="N240" i="3"/>
  <c r="M240" i="3"/>
  <c r="L240" i="3"/>
  <c r="K240" i="3"/>
  <c r="J240" i="3"/>
  <c r="V240" i="3" s="1"/>
  <c r="Z239" i="3"/>
  <c r="U239" i="3"/>
  <c r="T239" i="3"/>
  <c r="S239" i="3"/>
  <c r="R239" i="3"/>
  <c r="Q239" i="3"/>
  <c r="P239" i="3"/>
  <c r="O239" i="3"/>
  <c r="AA239" i="3" s="1"/>
  <c r="N239" i="3"/>
  <c r="M239" i="3"/>
  <c r="L239" i="3"/>
  <c r="X239" i="3" s="1"/>
  <c r="K239" i="3"/>
  <c r="W239" i="3" s="1"/>
  <c r="J239" i="3"/>
  <c r="V239" i="3" s="1"/>
  <c r="V238" i="3"/>
  <c r="U238" i="3"/>
  <c r="T238" i="3"/>
  <c r="S238" i="3"/>
  <c r="R238" i="3"/>
  <c r="Q238" i="3"/>
  <c r="W238" i="3" s="1"/>
  <c r="P238" i="3"/>
  <c r="O238" i="3"/>
  <c r="N238" i="3"/>
  <c r="Z238" i="3" s="1"/>
  <c r="M238" i="3"/>
  <c r="Y238" i="3" s="1"/>
  <c r="L238" i="3"/>
  <c r="X238" i="3" s="1"/>
  <c r="K238" i="3"/>
  <c r="J238" i="3"/>
  <c r="X237" i="3"/>
  <c r="W237" i="3"/>
  <c r="V237" i="3"/>
  <c r="U237" i="3"/>
  <c r="T237" i="3"/>
  <c r="S237" i="3"/>
  <c r="Y237" i="3" s="1"/>
  <c r="R237" i="3"/>
  <c r="Q237" i="3"/>
  <c r="P237" i="3"/>
  <c r="O237" i="3"/>
  <c r="AA237" i="3" s="1"/>
  <c r="N237" i="3"/>
  <c r="Z237" i="3" s="1"/>
  <c r="M237" i="3"/>
  <c r="L237" i="3"/>
  <c r="K237" i="3"/>
  <c r="J237" i="3"/>
  <c r="Z236" i="3"/>
  <c r="X236" i="3"/>
  <c r="U236" i="3"/>
  <c r="AA236" i="3" s="1"/>
  <c r="T236" i="3"/>
  <c r="S236" i="3"/>
  <c r="R236" i="3"/>
  <c r="Q236" i="3"/>
  <c r="P236" i="3"/>
  <c r="O236" i="3"/>
  <c r="N236" i="3"/>
  <c r="M236" i="3"/>
  <c r="Y236" i="3" s="1"/>
  <c r="L236" i="3"/>
  <c r="K236" i="3"/>
  <c r="W236" i="3" s="1"/>
  <c r="J236" i="3"/>
  <c r="U235" i="3"/>
  <c r="T235" i="3"/>
  <c r="Z235" i="3" s="1"/>
  <c r="S235" i="3"/>
  <c r="R235" i="3"/>
  <c r="Q235" i="3"/>
  <c r="P235" i="3"/>
  <c r="O235" i="3"/>
  <c r="AA235" i="3" s="1"/>
  <c r="N235" i="3"/>
  <c r="M235" i="3"/>
  <c r="Y235" i="3" s="1"/>
  <c r="L235" i="3"/>
  <c r="X235" i="3" s="1"/>
  <c r="K235" i="3"/>
  <c r="W235" i="3" s="1"/>
  <c r="J235" i="3"/>
  <c r="V235" i="3" s="1"/>
  <c r="V234" i="3"/>
  <c r="U234" i="3"/>
  <c r="T234" i="3"/>
  <c r="S234" i="3"/>
  <c r="R234" i="3"/>
  <c r="Q234" i="3"/>
  <c r="W234" i="3" s="1"/>
  <c r="P234" i="3"/>
  <c r="O234" i="3"/>
  <c r="N234" i="3"/>
  <c r="Z234" i="3" s="1"/>
  <c r="M234" i="3"/>
  <c r="Y234" i="3" s="1"/>
  <c r="L234" i="3"/>
  <c r="X234" i="3" s="1"/>
  <c r="K234" i="3"/>
  <c r="J234" i="3"/>
  <c r="AA233" i="3"/>
  <c r="U233" i="3"/>
  <c r="T233" i="3"/>
  <c r="S233" i="3"/>
  <c r="Y233" i="3" s="1"/>
  <c r="R233" i="3"/>
  <c r="X233" i="3" s="1"/>
  <c r="Q233" i="3"/>
  <c r="P233" i="3"/>
  <c r="O233" i="3"/>
  <c r="N233" i="3"/>
  <c r="Z233" i="3" s="1"/>
  <c r="M233" i="3"/>
  <c r="L233" i="3"/>
  <c r="K233" i="3"/>
  <c r="W233" i="3" s="1"/>
  <c r="J233" i="3"/>
  <c r="V233" i="3" s="1"/>
  <c r="Z232" i="3"/>
  <c r="U232" i="3"/>
  <c r="AA232" i="3" s="1"/>
  <c r="T232" i="3"/>
  <c r="S232" i="3"/>
  <c r="R232" i="3"/>
  <c r="X232" i="3" s="1"/>
  <c r="Q232" i="3"/>
  <c r="P232" i="3"/>
  <c r="O232" i="3"/>
  <c r="N232" i="3"/>
  <c r="M232" i="3"/>
  <c r="Y232" i="3" s="1"/>
  <c r="L232" i="3"/>
  <c r="K232" i="3"/>
  <c r="W232" i="3" s="1"/>
  <c r="J232" i="3"/>
  <c r="V232" i="3" s="1"/>
  <c r="AA231" i="3"/>
  <c r="Z231" i="3"/>
  <c r="U231" i="3"/>
  <c r="T231" i="3"/>
  <c r="S231" i="3"/>
  <c r="R231" i="3"/>
  <c r="Q231" i="3"/>
  <c r="P231" i="3"/>
  <c r="O231" i="3"/>
  <c r="N231" i="3"/>
  <c r="M231" i="3"/>
  <c r="L231" i="3"/>
  <c r="K231" i="3"/>
  <c r="W231" i="3" s="1"/>
  <c r="J231" i="3"/>
  <c r="V231" i="3" s="1"/>
  <c r="Y230" i="3"/>
  <c r="U230" i="3"/>
  <c r="T230" i="3"/>
  <c r="S230" i="3"/>
  <c r="R230" i="3"/>
  <c r="Q230" i="3"/>
  <c r="W230" i="3" s="1"/>
  <c r="P230" i="3"/>
  <c r="V230" i="3" s="1"/>
  <c r="O230" i="3"/>
  <c r="AA230" i="3" s="1"/>
  <c r="N230" i="3"/>
  <c r="M230" i="3"/>
  <c r="L230" i="3"/>
  <c r="X230" i="3" s="1"/>
  <c r="K230" i="3"/>
  <c r="J230" i="3"/>
  <c r="AA229" i="3"/>
  <c r="Z229" i="3"/>
  <c r="U229" i="3"/>
  <c r="T229" i="3"/>
  <c r="S229" i="3"/>
  <c r="Y229" i="3" s="1"/>
  <c r="R229" i="3"/>
  <c r="X229" i="3" s="1"/>
  <c r="Q229" i="3"/>
  <c r="P229" i="3"/>
  <c r="O229" i="3"/>
  <c r="N229" i="3"/>
  <c r="M229" i="3"/>
  <c r="L229" i="3"/>
  <c r="K229" i="3"/>
  <c r="W229" i="3" s="1"/>
  <c r="J229" i="3"/>
  <c r="V229" i="3" s="1"/>
  <c r="Z228" i="3"/>
  <c r="Y228" i="3"/>
  <c r="U228" i="3"/>
  <c r="AA228" i="3" s="1"/>
  <c r="T228" i="3"/>
  <c r="S228" i="3"/>
  <c r="R228" i="3"/>
  <c r="Q228" i="3"/>
  <c r="P228" i="3"/>
  <c r="O228" i="3"/>
  <c r="N228" i="3"/>
  <c r="M228" i="3"/>
  <c r="L228" i="3"/>
  <c r="X228" i="3" s="1"/>
  <c r="K228" i="3"/>
  <c r="J228" i="3"/>
  <c r="V228" i="3" s="1"/>
  <c r="AA227" i="3"/>
  <c r="Z227" i="3"/>
  <c r="W227" i="3"/>
  <c r="U227" i="3"/>
  <c r="T227" i="3"/>
  <c r="S227" i="3"/>
  <c r="R227" i="3"/>
  <c r="Q227" i="3"/>
  <c r="P227" i="3"/>
  <c r="O227" i="3"/>
  <c r="N227" i="3"/>
  <c r="M227" i="3"/>
  <c r="Y227" i="3" s="1"/>
  <c r="L227" i="3"/>
  <c r="K227" i="3"/>
  <c r="J227" i="3"/>
  <c r="V227" i="3" s="1"/>
  <c r="Y226" i="3"/>
  <c r="X226" i="3"/>
  <c r="U226" i="3"/>
  <c r="T226" i="3"/>
  <c r="S226" i="3"/>
  <c r="R226" i="3"/>
  <c r="Q226" i="3"/>
  <c r="W226" i="3" s="1"/>
  <c r="P226" i="3"/>
  <c r="V226" i="3" s="1"/>
  <c r="O226" i="3"/>
  <c r="AA226" i="3" s="1"/>
  <c r="N226" i="3"/>
  <c r="Z226" i="3" s="1"/>
  <c r="M226" i="3"/>
  <c r="L226" i="3"/>
  <c r="K226" i="3"/>
  <c r="J226" i="3"/>
  <c r="AA225" i="3"/>
  <c r="Z225" i="3"/>
  <c r="X225" i="3"/>
  <c r="W225" i="3"/>
  <c r="U225" i="3"/>
  <c r="T225" i="3"/>
  <c r="S225" i="3"/>
  <c r="Y225" i="3" s="1"/>
  <c r="R225" i="3"/>
  <c r="Q225" i="3"/>
  <c r="P225" i="3"/>
  <c r="O225" i="3"/>
  <c r="N225" i="3"/>
  <c r="M225" i="3"/>
  <c r="L225" i="3"/>
  <c r="K225" i="3"/>
  <c r="J225" i="3"/>
  <c r="Z224" i="3"/>
  <c r="Y224" i="3"/>
  <c r="X224" i="3"/>
  <c r="U224" i="3"/>
  <c r="AA224" i="3" s="1"/>
  <c r="T224" i="3"/>
  <c r="S224" i="3"/>
  <c r="R224" i="3"/>
  <c r="Q224" i="3"/>
  <c r="P224" i="3"/>
  <c r="O224" i="3"/>
  <c r="N224" i="3"/>
  <c r="M224" i="3"/>
  <c r="L224" i="3"/>
  <c r="K224" i="3"/>
  <c r="J224" i="3"/>
  <c r="Z223" i="3"/>
  <c r="W223" i="3"/>
  <c r="V223" i="3"/>
  <c r="U223" i="3"/>
  <c r="T223" i="3"/>
  <c r="S223" i="3"/>
  <c r="R223" i="3"/>
  <c r="Q223" i="3"/>
  <c r="P223" i="3"/>
  <c r="O223" i="3"/>
  <c r="AA223" i="3" s="1"/>
  <c r="N223" i="3"/>
  <c r="M223" i="3"/>
  <c r="Y223" i="3" s="1"/>
  <c r="L223" i="3"/>
  <c r="X223" i="3" s="1"/>
  <c r="K223" i="3"/>
  <c r="J223" i="3"/>
  <c r="Y222" i="3"/>
  <c r="X222" i="3"/>
  <c r="W222" i="3"/>
  <c r="U222" i="3"/>
  <c r="T222" i="3"/>
  <c r="S222" i="3"/>
  <c r="R222" i="3"/>
  <c r="Q222" i="3"/>
  <c r="P222" i="3"/>
  <c r="V222" i="3" s="1"/>
  <c r="O222" i="3"/>
  <c r="AA222" i="3" s="1"/>
  <c r="N222" i="3"/>
  <c r="Z222" i="3" s="1"/>
  <c r="M222" i="3"/>
  <c r="L222" i="3"/>
  <c r="K222" i="3"/>
  <c r="J222" i="3"/>
  <c r="AA221" i="3"/>
  <c r="Z221" i="3"/>
  <c r="Y221" i="3"/>
  <c r="U221" i="3"/>
  <c r="T221" i="3"/>
  <c r="S221" i="3"/>
  <c r="R221" i="3"/>
  <c r="X221" i="3" s="1"/>
  <c r="Q221" i="3"/>
  <c r="P221" i="3"/>
  <c r="O221" i="3"/>
  <c r="N221" i="3"/>
  <c r="M221" i="3"/>
  <c r="L221" i="3"/>
  <c r="K221" i="3"/>
  <c r="J221" i="3"/>
  <c r="V221" i="3" s="1"/>
  <c r="AA220" i="3"/>
  <c r="Z220" i="3"/>
  <c r="U220" i="3"/>
  <c r="T220" i="3"/>
  <c r="S220" i="3"/>
  <c r="Y220" i="3" s="1"/>
  <c r="R220" i="3"/>
  <c r="X220" i="3" s="1"/>
  <c r="Q220" i="3"/>
  <c r="P220" i="3"/>
  <c r="O220" i="3"/>
  <c r="N220" i="3"/>
  <c r="M220" i="3"/>
  <c r="L220" i="3"/>
  <c r="K220" i="3"/>
  <c r="W220" i="3" s="1"/>
  <c r="J220" i="3"/>
  <c r="V220" i="3" s="1"/>
  <c r="AA219" i="3"/>
  <c r="Z219" i="3"/>
  <c r="U219" i="3"/>
  <c r="T219" i="3"/>
  <c r="S219" i="3"/>
  <c r="R219" i="3"/>
  <c r="Q219" i="3"/>
  <c r="P219" i="3"/>
  <c r="O219" i="3"/>
  <c r="N219" i="3"/>
  <c r="M219" i="3"/>
  <c r="L219" i="3"/>
  <c r="K219" i="3"/>
  <c r="W219" i="3" s="1"/>
  <c r="J219" i="3"/>
  <c r="V219" i="3" s="1"/>
  <c r="Y218" i="3"/>
  <c r="X218" i="3"/>
  <c r="U218" i="3"/>
  <c r="T218" i="3"/>
  <c r="S218" i="3"/>
  <c r="R218" i="3"/>
  <c r="Q218" i="3"/>
  <c r="W218" i="3" s="1"/>
  <c r="P218" i="3"/>
  <c r="V218" i="3" s="1"/>
  <c r="O218" i="3"/>
  <c r="AA218" i="3" s="1"/>
  <c r="N218" i="3"/>
  <c r="Z218" i="3" s="1"/>
  <c r="M218" i="3"/>
  <c r="L218" i="3"/>
  <c r="K218" i="3"/>
  <c r="J218" i="3"/>
  <c r="AA217" i="3"/>
  <c r="Z217" i="3"/>
  <c r="U217" i="3"/>
  <c r="T217" i="3"/>
  <c r="S217" i="3"/>
  <c r="Y217" i="3" s="1"/>
  <c r="R217" i="3"/>
  <c r="X217" i="3" s="1"/>
  <c r="Q217" i="3"/>
  <c r="P217" i="3"/>
  <c r="O217" i="3"/>
  <c r="N217" i="3"/>
  <c r="M217" i="3"/>
  <c r="L217" i="3"/>
  <c r="K217" i="3"/>
  <c r="W217" i="3" s="1"/>
  <c r="J217" i="3"/>
  <c r="V217" i="3" s="1"/>
  <c r="U216" i="3"/>
  <c r="AA216" i="3" s="1"/>
  <c r="T216" i="3"/>
  <c r="Z216" i="3" s="1"/>
  <c r="S216" i="3"/>
  <c r="R216" i="3"/>
  <c r="Q216" i="3"/>
  <c r="P216" i="3"/>
  <c r="O216" i="3"/>
  <c r="N216" i="3"/>
  <c r="M216" i="3"/>
  <c r="Y216" i="3" s="1"/>
  <c r="L216" i="3"/>
  <c r="X216" i="3" s="1"/>
  <c r="K216" i="3"/>
  <c r="W216" i="3" s="1"/>
  <c r="J216" i="3"/>
  <c r="V216" i="3" s="1"/>
  <c r="U215" i="3"/>
  <c r="AA215" i="3" s="1"/>
  <c r="T215" i="3"/>
  <c r="Z215" i="3" s="1"/>
  <c r="S215" i="3"/>
  <c r="R215" i="3"/>
  <c r="Q215" i="3"/>
  <c r="P215" i="3"/>
  <c r="O215" i="3"/>
  <c r="N215" i="3"/>
  <c r="M215" i="3"/>
  <c r="Y215" i="3" s="1"/>
  <c r="L215" i="3"/>
  <c r="X215" i="3" s="1"/>
  <c r="K215" i="3"/>
  <c r="W215" i="3" s="1"/>
  <c r="J215" i="3"/>
  <c r="V215" i="3" s="1"/>
  <c r="U214" i="3"/>
  <c r="T214" i="3"/>
  <c r="S214" i="3"/>
  <c r="R214" i="3"/>
  <c r="Q214" i="3"/>
  <c r="W214" i="3" s="1"/>
  <c r="P214" i="3"/>
  <c r="V214" i="3" s="1"/>
  <c r="O214" i="3"/>
  <c r="N214" i="3"/>
  <c r="M214" i="3"/>
  <c r="Y214" i="3" s="1"/>
  <c r="L214" i="3"/>
  <c r="X214" i="3" s="1"/>
  <c r="K214" i="3"/>
  <c r="J214" i="3"/>
  <c r="W213" i="3"/>
  <c r="V213" i="3"/>
  <c r="U213" i="3"/>
  <c r="T213" i="3"/>
  <c r="S213" i="3"/>
  <c r="Y213" i="3" s="1"/>
  <c r="R213" i="3"/>
  <c r="X213" i="3" s="1"/>
  <c r="Q213" i="3"/>
  <c r="P213" i="3"/>
  <c r="O213" i="3"/>
  <c r="AA213" i="3" s="1"/>
  <c r="N213" i="3"/>
  <c r="Z213" i="3" s="1"/>
  <c r="M213" i="3"/>
  <c r="L213" i="3"/>
  <c r="K213" i="3"/>
  <c r="J213" i="3"/>
  <c r="X212" i="3"/>
  <c r="U212" i="3"/>
  <c r="AA212" i="3" s="1"/>
  <c r="T212" i="3"/>
  <c r="Z212" i="3" s="1"/>
  <c r="S212" i="3"/>
  <c r="R212" i="3"/>
  <c r="Q212" i="3"/>
  <c r="P212" i="3"/>
  <c r="O212" i="3"/>
  <c r="N212" i="3"/>
  <c r="M212" i="3"/>
  <c r="Y212" i="3" s="1"/>
  <c r="L212" i="3"/>
  <c r="K212" i="3"/>
  <c r="W212" i="3" s="1"/>
  <c r="J212" i="3"/>
  <c r="V212" i="3" s="1"/>
  <c r="W211" i="3"/>
  <c r="V211" i="3"/>
  <c r="U211" i="3"/>
  <c r="T211" i="3"/>
  <c r="S211" i="3"/>
  <c r="R211" i="3"/>
  <c r="Q211" i="3"/>
  <c r="P211" i="3"/>
  <c r="O211" i="3"/>
  <c r="AA211" i="3" s="1"/>
  <c r="N211" i="3"/>
  <c r="Z211" i="3" s="1"/>
  <c r="M211" i="3"/>
  <c r="Y211" i="3" s="1"/>
  <c r="L211" i="3"/>
  <c r="X211" i="3" s="1"/>
  <c r="K211" i="3"/>
  <c r="J211" i="3"/>
  <c r="W210" i="3"/>
  <c r="V210" i="3"/>
  <c r="U210" i="3"/>
  <c r="T210" i="3"/>
  <c r="S210" i="3"/>
  <c r="R210" i="3"/>
  <c r="Q210" i="3"/>
  <c r="P210" i="3"/>
  <c r="O210" i="3"/>
  <c r="N210" i="3"/>
  <c r="Z210" i="3" s="1"/>
  <c r="M210" i="3"/>
  <c r="Y210" i="3" s="1"/>
  <c r="L210" i="3"/>
  <c r="X210" i="3" s="1"/>
  <c r="K210" i="3"/>
  <c r="J210" i="3"/>
  <c r="Y209" i="3"/>
  <c r="X209" i="3"/>
  <c r="U209" i="3"/>
  <c r="T209" i="3"/>
  <c r="S209" i="3"/>
  <c r="R209" i="3"/>
  <c r="Q209" i="3"/>
  <c r="W209" i="3" s="1"/>
  <c r="P209" i="3"/>
  <c r="V209" i="3" s="1"/>
  <c r="O209" i="3"/>
  <c r="AA209" i="3" s="1"/>
  <c r="N209" i="3"/>
  <c r="Z209" i="3" s="1"/>
  <c r="M209" i="3"/>
  <c r="L209" i="3"/>
  <c r="K209" i="3"/>
  <c r="J209" i="3"/>
  <c r="AA208" i="3"/>
  <c r="Z208" i="3"/>
  <c r="Y208" i="3"/>
  <c r="U208" i="3"/>
  <c r="T208" i="3"/>
  <c r="S208" i="3"/>
  <c r="R208" i="3"/>
  <c r="X208" i="3" s="1"/>
  <c r="Q208" i="3"/>
  <c r="W208" i="3" s="1"/>
  <c r="P208" i="3"/>
  <c r="O208" i="3"/>
  <c r="N208" i="3"/>
  <c r="M208" i="3"/>
  <c r="L208" i="3"/>
  <c r="K208" i="3"/>
  <c r="J208" i="3"/>
  <c r="AA207" i="3"/>
  <c r="Z207" i="3"/>
  <c r="U207" i="3"/>
  <c r="T207" i="3"/>
  <c r="S207" i="3"/>
  <c r="Y207" i="3" s="1"/>
  <c r="R207" i="3"/>
  <c r="Q207" i="3"/>
  <c r="P207" i="3"/>
  <c r="O207" i="3"/>
  <c r="N207" i="3"/>
  <c r="M207" i="3"/>
  <c r="L207" i="3"/>
  <c r="K207" i="3"/>
  <c r="J207" i="3"/>
  <c r="V207" i="3" s="1"/>
  <c r="AA206" i="3"/>
  <c r="U206" i="3"/>
  <c r="T206" i="3"/>
  <c r="S206" i="3"/>
  <c r="Y206" i="3" s="1"/>
  <c r="R206" i="3"/>
  <c r="Q206" i="3"/>
  <c r="P206" i="3"/>
  <c r="O206" i="3"/>
  <c r="N206" i="3"/>
  <c r="M206" i="3"/>
  <c r="L206" i="3"/>
  <c r="K206" i="3"/>
  <c r="W206" i="3" s="1"/>
  <c r="J206" i="3"/>
  <c r="V206" i="3" s="1"/>
  <c r="V205" i="3"/>
  <c r="U205" i="3"/>
  <c r="AA205" i="3" s="1"/>
  <c r="T205" i="3"/>
  <c r="S205" i="3"/>
  <c r="R205" i="3"/>
  <c r="Q205" i="3"/>
  <c r="P205" i="3"/>
  <c r="O205" i="3"/>
  <c r="N205" i="3"/>
  <c r="Z205" i="3" s="1"/>
  <c r="M205" i="3"/>
  <c r="Y205" i="3" s="1"/>
  <c r="L205" i="3"/>
  <c r="X205" i="3" s="1"/>
  <c r="K205" i="3"/>
  <c r="W205" i="3" s="1"/>
  <c r="J205" i="3"/>
  <c r="X204" i="3"/>
  <c r="W204" i="3"/>
  <c r="V204" i="3"/>
  <c r="U204" i="3"/>
  <c r="T204" i="3"/>
  <c r="S204" i="3"/>
  <c r="R204" i="3"/>
  <c r="Q204" i="3"/>
  <c r="P204" i="3"/>
  <c r="O204" i="3"/>
  <c r="AA204" i="3" s="1"/>
  <c r="N204" i="3"/>
  <c r="Z204" i="3" s="1"/>
  <c r="M204" i="3"/>
  <c r="Y204" i="3" s="1"/>
  <c r="L204" i="3"/>
  <c r="K204" i="3"/>
  <c r="J204" i="3"/>
  <c r="Z203" i="3"/>
  <c r="Y203" i="3"/>
  <c r="X203" i="3"/>
  <c r="U203" i="3"/>
  <c r="T203" i="3"/>
  <c r="S203" i="3"/>
  <c r="R203" i="3"/>
  <c r="Q203" i="3"/>
  <c r="W203" i="3" s="1"/>
  <c r="P203" i="3"/>
  <c r="O203" i="3"/>
  <c r="AA203" i="3" s="1"/>
  <c r="N203" i="3"/>
  <c r="M203" i="3"/>
  <c r="L203" i="3"/>
  <c r="K203" i="3"/>
  <c r="J203" i="3"/>
  <c r="AA202" i="3"/>
  <c r="U202" i="3"/>
  <c r="T202" i="3"/>
  <c r="Z202" i="3" s="1"/>
  <c r="S202" i="3"/>
  <c r="Y202" i="3" s="1"/>
  <c r="R202" i="3"/>
  <c r="Q202" i="3"/>
  <c r="P202" i="3"/>
  <c r="O202" i="3"/>
  <c r="N202" i="3"/>
  <c r="M202" i="3"/>
  <c r="L202" i="3"/>
  <c r="X202" i="3" s="1"/>
  <c r="K202" i="3"/>
  <c r="W202" i="3" s="1"/>
  <c r="J202" i="3"/>
  <c r="V202" i="3" s="1"/>
  <c r="V201" i="3"/>
  <c r="U201" i="3"/>
  <c r="AA201" i="3" s="1"/>
  <c r="T201" i="3"/>
  <c r="S201" i="3"/>
  <c r="R201" i="3"/>
  <c r="Q201" i="3"/>
  <c r="P201" i="3"/>
  <c r="O201" i="3"/>
  <c r="N201" i="3"/>
  <c r="M201" i="3"/>
  <c r="Y201" i="3" s="1"/>
  <c r="L201" i="3"/>
  <c r="X201" i="3" s="1"/>
  <c r="K201" i="3"/>
  <c r="W201" i="3" s="1"/>
  <c r="J201" i="3"/>
  <c r="X200" i="3"/>
  <c r="W200" i="3"/>
  <c r="U200" i="3"/>
  <c r="T200" i="3"/>
  <c r="S200" i="3"/>
  <c r="R200" i="3"/>
  <c r="Q200" i="3"/>
  <c r="P200" i="3"/>
  <c r="V200" i="3" s="1"/>
  <c r="O200" i="3"/>
  <c r="AA200" i="3" s="1"/>
  <c r="N200" i="3"/>
  <c r="Z200" i="3" s="1"/>
  <c r="M200" i="3"/>
  <c r="Y200" i="3" s="1"/>
  <c r="L200" i="3"/>
  <c r="K200" i="3"/>
  <c r="J200" i="3"/>
  <c r="Z199" i="3"/>
  <c r="Y199" i="3"/>
  <c r="X199" i="3"/>
  <c r="U199" i="3"/>
  <c r="T199" i="3"/>
  <c r="S199" i="3"/>
  <c r="R199" i="3"/>
  <c r="Q199" i="3"/>
  <c r="W199" i="3" s="1"/>
  <c r="P199" i="3"/>
  <c r="O199" i="3"/>
  <c r="AA199" i="3" s="1"/>
  <c r="N199" i="3"/>
  <c r="M199" i="3"/>
  <c r="L199" i="3"/>
  <c r="K199" i="3"/>
  <c r="J199" i="3"/>
  <c r="V199" i="3" s="1"/>
  <c r="AA198" i="3"/>
  <c r="U198" i="3"/>
  <c r="T198" i="3"/>
  <c r="Z198" i="3" s="1"/>
  <c r="S198" i="3"/>
  <c r="Y198" i="3" s="1"/>
  <c r="R198" i="3"/>
  <c r="Q198" i="3"/>
  <c r="P198" i="3"/>
  <c r="O198" i="3"/>
  <c r="N198" i="3"/>
  <c r="M198" i="3"/>
  <c r="L198" i="3"/>
  <c r="X198" i="3" s="1"/>
  <c r="K198" i="3"/>
  <c r="W198" i="3" s="1"/>
  <c r="J198" i="3"/>
  <c r="V198" i="3" s="1"/>
  <c r="V197" i="3"/>
  <c r="U197" i="3"/>
  <c r="AA197" i="3" s="1"/>
  <c r="T197" i="3"/>
  <c r="S197" i="3"/>
  <c r="R197" i="3"/>
  <c r="Q197" i="3"/>
  <c r="P197" i="3"/>
  <c r="O197" i="3"/>
  <c r="N197" i="3"/>
  <c r="M197" i="3"/>
  <c r="Y197" i="3" s="1"/>
  <c r="L197" i="3"/>
  <c r="X197" i="3" s="1"/>
  <c r="K197" i="3"/>
  <c r="W197" i="3" s="1"/>
  <c r="J197" i="3"/>
  <c r="X196" i="3"/>
  <c r="W196" i="3"/>
  <c r="U196" i="3"/>
  <c r="T196" i="3"/>
  <c r="S196" i="3"/>
  <c r="R196" i="3"/>
  <c r="Q196" i="3"/>
  <c r="P196" i="3"/>
  <c r="V196" i="3" s="1"/>
  <c r="O196" i="3"/>
  <c r="AA196" i="3" s="1"/>
  <c r="N196" i="3"/>
  <c r="Z196" i="3" s="1"/>
  <c r="M196" i="3"/>
  <c r="Y196" i="3" s="1"/>
  <c r="L196" i="3"/>
  <c r="K196" i="3"/>
  <c r="J196" i="3"/>
  <c r="Z195" i="3"/>
  <c r="Y195" i="3"/>
  <c r="X195" i="3"/>
  <c r="U195" i="3"/>
  <c r="T195" i="3"/>
  <c r="S195" i="3"/>
  <c r="R195" i="3"/>
  <c r="Q195" i="3"/>
  <c r="W195" i="3" s="1"/>
  <c r="P195" i="3"/>
  <c r="O195" i="3"/>
  <c r="AA195" i="3" s="1"/>
  <c r="N195" i="3"/>
  <c r="M195" i="3"/>
  <c r="L195" i="3"/>
  <c r="K195" i="3"/>
  <c r="J195" i="3"/>
  <c r="AA194" i="3"/>
  <c r="Z194" i="3"/>
  <c r="U194" i="3"/>
  <c r="T194" i="3"/>
  <c r="S194" i="3"/>
  <c r="Y194" i="3" s="1"/>
  <c r="R194" i="3"/>
  <c r="Q194" i="3"/>
  <c r="P194" i="3"/>
  <c r="O194" i="3"/>
  <c r="N194" i="3"/>
  <c r="M194" i="3"/>
  <c r="L194" i="3"/>
  <c r="X194" i="3" s="1"/>
  <c r="K194" i="3"/>
  <c r="W194" i="3" s="1"/>
  <c r="J194" i="3"/>
  <c r="V194" i="3" s="1"/>
  <c r="V193" i="3"/>
  <c r="U193" i="3"/>
  <c r="AA193" i="3" s="1"/>
  <c r="T193" i="3"/>
  <c r="S193" i="3"/>
  <c r="R193" i="3"/>
  <c r="Q193" i="3"/>
  <c r="P193" i="3"/>
  <c r="O193" i="3"/>
  <c r="N193" i="3"/>
  <c r="Z193" i="3" s="1"/>
  <c r="M193" i="3"/>
  <c r="Y193" i="3" s="1"/>
  <c r="L193" i="3"/>
  <c r="X193" i="3" s="1"/>
  <c r="K193" i="3"/>
  <c r="W193" i="3" s="1"/>
  <c r="J193" i="3"/>
  <c r="X192" i="3"/>
  <c r="W192" i="3"/>
  <c r="U192" i="3"/>
  <c r="T192" i="3"/>
  <c r="S192" i="3"/>
  <c r="R192" i="3"/>
  <c r="Q192" i="3"/>
  <c r="P192" i="3"/>
  <c r="V192" i="3" s="1"/>
  <c r="O192" i="3"/>
  <c r="AA192" i="3" s="1"/>
  <c r="N192" i="3"/>
  <c r="Z192" i="3" s="1"/>
  <c r="M192" i="3"/>
  <c r="Y192" i="3" s="1"/>
  <c r="L192" i="3"/>
  <c r="K192" i="3"/>
  <c r="J192" i="3"/>
  <c r="Z191" i="3"/>
  <c r="Y191" i="3"/>
  <c r="U191" i="3"/>
  <c r="T191" i="3"/>
  <c r="S191" i="3"/>
  <c r="R191" i="3"/>
  <c r="X191" i="3" s="1"/>
  <c r="Q191" i="3"/>
  <c r="W191" i="3" s="1"/>
  <c r="P191" i="3"/>
  <c r="O191" i="3"/>
  <c r="AA191" i="3" s="1"/>
  <c r="N191" i="3"/>
  <c r="M191" i="3"/>
  <c r="L191" i="3"/>
  <c r="K191" i="3"/>
  <c r="J191" i="3"/>
  <c r="AA190" i="3"/>
  <c r="Z190" i="3"/>
  <c r="U190" i="3"/>
  <c r="T190" i="3"/>
  <c r="S190" i="3"/>
  <c r="Y190" i="3" s="1"/>
  <c r="R190" i="3"/>
  <c r="Q190" i="3"/>
  <c r="P190" i="3"/>
  <c r="O190" i="3"/>
  <c r="N190" i="3"/>
  <c r="M190" i="3"/>
  <c r="L190" i="3"/>
  <c r="K190" i="3"/>
  <c r="W190" i="3" s="1"/>
  <c r="J190" i="3"/>
  <c r="V190" i="3" s="1"/>
  <c r="V189" i="3"/>
  <c r="U189" i="3"/>
  <c r="AA189" i="3" s="1"/>
  <c r="T189" i="3"/>
  <c r="S189" i="3"/>
  <c r="R189" i="3"/>
  <c r="Q189" i="3"/>
  <c r="P189" i="3"/>
  <c r="O189" i="3"/>
  <c r="N189" i="3"/>
  <c r="M189" i="3"/>
  <c r="Y189" i="3" s="1"/>
  <c r="L189" i="3"/>
  <c r="X189" i="3" s="1"/>
  <c r="K189" i="3"/>
  <c r="W189" i="3" s="1"/>
  <c r="J189" i="3"/>
  <c r="X188" i="3"/>
  <c r="W188" i="3"/>
  <c r="V188" i="3"/>
  <c r="U188" i="3"/>
  <c r="T188" i="3"/>
  <c r="S188" i="3"/>
  <c r="R188" i="3"/>
  <c r="Q188" i="3"/>
  <c r="P188" i="3"/>
  <c r="O188" i="3"/>
  <c r="AA188" i="3" s="1"/>
  <c r="N188" i="3"/>
  <c r="Z188" i="3" s="1"/>
  <c r="M188" i="3"/>
  <c r="Y188" i="3" s="1"/>
  <c r="L188" i="3"/>
  <c r="K188" i="3"/>
  <c r="J188" i="3"/>
  <c r="Z187" i="3"/>
  <c r="Y187" i="3"/>
  <c r="U187" i="3"/>
  <c r="T187" i="3"/>
  <c r="S187" i="3"/>
  <c r="R187" i="3"/>
  <c r="X187" i="3" s="1"/>
  <c r="Q187" i="3"/>
  <c r="W187" i="3" s="1"/>
  <c r="P187" i="3"/>
  <c r="O187" i="3"/>
  <c r="AA187" i="3" s="1"/>
  <c r="N187" i="3"/>
  <c r="M187" i="3"/>
  <c r="L187" i="3"/>
  <c r="K187" i="3"/>
  <c r="J187" i="3"/>
  <c r="V187" i="3" s="1"/>
  <c r="AA186" i="3"/>
  <c r="Z186" i="3"/>
  <c r="U186" i="3"/>
  <c r="T186" i="3"/>
  <c r="S186" i="3"/>
  <c r="Y186" i="3" s="1"/>
  <c r="R186" i="3"/>
  <c r="Q186" i="3"/>
  <c r="P186" i="3"/>
  <c r="O186" i="3"/>
  <c r="N186" i="3"/>
  <c r="M186" i="3"/>
  <c r="L186" i="3"/>
  <c r="K186" i="3"/>
  <c r="W186" i="3" s="1"/>
  <c r="J186" i="3"/>
  <c r="V186" i="3" s="1"/>
  <c r="V185" i="3"/>
  <c r="U185" i="3"/>
  <c r="AA185" i="3" s="1"/>
  <c r="T185" i="3"/>
  <c r="S185" i="3"/>
  <c r="R185" i="3"/>
  <c r="Q185" i="3"/>
  <c r="P185" i="3"/>
  <c r="O185" i="3"/>
  <c r="N185" i="3"/>
  <c r="M185" i="3"/>
  <c r="Y185" i="3" s="1"/>
  <c r="L185" i="3"/>
  <c r="X185" i="3" s="1"/>
  <c r="K185" i="3"/>
  <c r="W185" i="3" s="1"/>
  <c r="J185" i="3"/>
  <c r="X184" i="3"/>
  <c r="W184" i="3"/>
  <c r="V184" i="3"/>
  <c r="U184" i="3"/>
  <c r="T184" i="3"/>
  <c r="S184" i="3"/>
  <c r="R184" i="3"/>
  <c r="Q184" i="3"/>
  <c r="P184" i="3"/>
  <c r="O184" i="3"/>
  <c r="AA184" i="3" s="1"/>
  <c r="N184" i="3"/>
  <c r="Z184" i="3" s="1"/>
  <c r="M184" i="3"/>
  <c r="Y184" i="3" s="1"/>
  <c r="L184" i="3"/>
  <c r="K184" i="3"/>
  <c r="J184" i="3"/>
  <c r="Z183" i="3"/>
  <c r="Y183" i="3"/>
  <c r="U183" i="3"/>
  <c r="T183" i="3"/>
  <c r="S183" i="3"/>
  <c r="R183" i="3"/>
  <c r="X183" i="3" s="1"/>
  <c r="Q183" i="3"/>
  <c r="W183" i="3" s="1"/>
  <c r="P183" i="3"/>
  <c r="O183" i="3"/>
  <c r="AA183" i="3" s="1"/>
  <c r="N183" i="3"/>
  <c r="M183" i="3"/>
  <c r="L183" i="3"/>
  <c r="K183" i="3"/>
  <c r="J183" i="3"/>
  <c r="V183" i="3" s="1"/>
  <c r="AA182" i="3"/>
  <c r="U182" i="3"/>
  <c r="T182" i="3"/>
  <c r="Z182" i="3" s="1"/>
  <c r="S182" i="3"/>
  <c r="Y182" i="3" s="1"/>
  <c r="R182" i="3"/>
  <c r="Q182" i="3"/>
  <c r="P182" i="3"/>
  <c r="O182" i="3"/>
  <c r="N182" i="3"/>
  <c r="M182" i="3"/>
  <c r="L182" i="3"/>
  <c r="X182" i="3" s="1"/>
  <c r="K182" i="3"/>
  <c r="W182" i="3" s="1"/>
  <c r="J182" i="3"/>
  <c r="V182" i="3" s="1"/>
  <c r="V181" i="3"/>
  <c r="U181" i="3"/>
  <c r="AA181" i="3" s="1"/>
  <c r="T181" i="3"/>
  <c r="S181" i="3"/>
  <c r="R181" i="3"/>
  <c r="Q181" i="3"/>
  <c r="P181" i="3"/>
  <c r="O181" i="3"/>
  <c r="N181" i="3"/>
  <c r="Z181" i="3" s="1"/>
  <c r="M181" i="3"/>
  <c r="Y181" i="3" s="1"/>
  <c r="L181" i="3"/>
  <c r="X181" i="3" s="1"/>
  <c r="K181" i="3"/>
  <c r="W181" i="3" s="1"/>
  <c r="J181" i="3"/>
  <c r="X180" i="3"/>
  <c r="W180" i="3"/>
  <c r="U180" i="3"/>
  <c r="T180" i="3"/>
  <c r="S180" i="3"/>
  <c r="R180" i="3"/>
  <c r="Q180" i="3"/>
  <c r="P180" i="3"/>
  <c r="V180" i="3" s="1"/>
  <c r="O180" i="3"/>
  <c r="AA180" i="3" s="1"/>
  <c r="N180" i="3"/>
  <c r="Z180" i="3" s="1"/>
  <c r="M180" i="3"/>
  <c r="Y180" i="3" s="1"/>
  <c r="L180" i="3"/>
  <c r="K180" i="3"/>
  <c r="J180" i="3"/>
  <c r="Z179" i="3"/>
  <c r="Y179" i="3"/>
  <c r="U179" i="3"/>
  <c r="T179" i="3"/>
  <c r="S179" i="3"/>
  <c r="R179" i="3"/>
  <c r="X179" i="3" s="1"/>
  <c r="Q179" i="3"/>
  <c r="W179" i="3" s="1"/>
  <c r="P179" i="3"/>
  <c r="O179" i="3"/>
  <c r="AA179" i="3" s="1"/>
  <c r="N179" i="3"/>
  <c r="M179" i="3"/>
  <c r="L179" i="3"/>
  <c r="K179" i="3"/>
  <c r="J179" i="3"/>
  <c r="V179" i="3" s="1"/>
  <c r="AA178" i="3"/>
  <c r="U178" i="3"/>
  <c r="T178" i="3"/>
  <c r="Z178" i="3" s="1"/>
  <c r="S178" i="3"/>
  <c r="Y178" i="3" s="1"/>
  <c r="R178" i="3"/>
  <c r="Q178" i="3"/>
  <c r="P178" i="3"/>
  <c r="O178" i="3"/>
  <c r="N178" i="3"/>
  <c r="M178" i="3"/>
  <c r="L178" i="3"/>
  <c r="K178" i="3"/>
  <c r="W178" i="3" s="1"/>
  <c r="J178" i="3"/>
  <c r="V178" i="3" s="1"/>
  <c r="V177" i="3"/>
  <c r="U177" i="3"/>
  <c r="AA177" i="3" s="1"/>
  <c r="T177" i="3"/>
  <c r="S177" i="3"/>
  <c r="R177" i="3"/>
  <c r="Q177" i="3"/>
  <c r="P177" i="3"/>
  <c r="O177" i="3"/>
  <c r="N177" i="3"/>
  <c r="Z177" i="3" s="1"/>
  <c r="M177" i="3"/>
  <c r="Y177" i="3" s="1"/>
  <c r="L177" i="3"/>
  <c r="X177" i="3" s="1"/>
  <c r="K177" i="3"/>
  <c r="W177" i="3" s="1"/>
  <c r="J177" i="3"/>
  <c r="X176" i="3"/>
  <c r="W176" i="3"/>
  <c r="V176" i="3"/>
  <c r="U176" i="3"/>
  <c r="T176" i="3"/>
  <c r="S176" i="3"/>
  <c r="R176" i="3"/>
  <c r="Q176" i="3"/>
  <c r="P176" i="3"/>
  <c r="O176" i="3"/>
  <c r="AA176" i="3" s="1"/>
  <c r="N176" i="3"/>
  <c r="Z176" i="3" s="1"/>
  <c r="M176" i="3"/>
  <c r="Y176" i="3" s="1"/>
  <c r="L176" i="3"/>
  <c r="K176" i="3"/>
  <c r="J176" i="3"/>
  <c r="Z175" i="3"/>
  <c r="Y175" i="3"/>
  <c r="X175" i="3"/>
  <c r="U175" i="3"/>
  <c r="T175" i="3"/>
  <c r="S175" i="3"/>
  <c r="R175" i="3"/>
  <c r="Q175" i="3"/>
  <c r="W175" i="3" s="1"/>
  <c r="P175" i="3"/>
  <c r="O175" i="3"/>
  <c r="AA175" i="3" s="1"/>
  <c r="N175" i="3"/>
  <c r="M175" i="3"/>
  <c r="L175" i="3"/>
  <c r="K175" i="3"/>
  <c r="J175" i="3"/>
  <c r="AA174" i="3"/>
  <c r="Z174" i="3"/>
  <c r="U174" i="3"/>
  <c r="T174" i="3"/>
  <c r="S174" i="3"/>
  <c r="Y174" i="3" s="1"/>
  <c r="R174" i="3"/>
  <c r="Q174" i="3"/>
  <c r="P174" i="3"/>
  <c r="O174" i="3"/>
  <c r="N174" i="3"/>
  <c r="M174" i="3"/>
  <c r="L174" i="3"/>
  <c r="K174" i="3"/>
  <c r="W174" i="3" s="1"/>
  <c r="J174" i="3"/>
  <c r="V174" i="3" s="1"/>
  <c r="V173" i="3"/>
  <c r="U173" i="3"/>
  <c r="AA173" i="3" s="1"/>
  <c r="T173" i="3"/>
  <c r="S173" i="3"/>
  <c r="R173" i="3"/>
  <c r="Q173" i="3"/>
  <c r="P173" i="3"/>
  <c r="O173" i="3"/>
  <c r="N173" i="3"/>
  <c r="Z173" i="3" s="1"/>
  <c r="M173" i="3"/>
  <c r="Y173" i="3" s="1"/>
  <c r="L173" i="3"/>
  <c r="X173" i="3" s="1"/>
  <c r="K173" i="3"/>
  <c r="W173" i="3" s="1"/>
  <c r="J173" i="3"/>
  <c r="X172" i="3"/>
  <c r="W172" i="3"/>
  <c r="V172" i="3"/>
  <c r="U172" i="3"/>
  <c r="T172" i="3"/>
  <c r="S172" i="3"/>
  <c r="R172" i="3"/>
  <c r="Q172" i="3"/>
  <c r="P172" i="3"/>
  <c r="O172" i="3"/>
  <c r="AA172" i="3" s="1"/>
  <c r="N172" i="3"/>
  <c r="Z172" i="3" s="1"/>
  <c r="M172" i="3"/>
  <c r="Y172" i="3" s="1"/>
  <c r="L172" i="3"/>
  <c r="K172" i="3"/>
  <c r="J172" i="3"/>
  <c r="Z171" i="3"/>
  <c r="Y171" i="3"/>
  <c r="X171" i="3"/>
  <c r="U171" i="3"/>
  <c r="T171" i="3"/>
  <c r="S171" i="3"/>
  <c r="R171" i="3"/>
  <c r="Q171" i="3"/>
  <c r="W171" i="3" s="1"/>
  <c r="P171" i="3"/>
  <c r="O171" i="3"/>
  <c r="AA171" i="3" s="1"/>
  <c r="N171" i="3"/>
  <c r="M171" i="3"/>
  <c r="L171" i="3"/>
  <c r="K171" i="3"/>
  <c r="J171" i="3"/>
  <c r="AA170" i="3"/>
  <c r="U170" i="3"/>
  <c r="T170" i="3"/>
  <c r="Z170" i="3" s="1"/>
  <c r="S170" i="3"/>
  <c r="Y170" i="3" s="1"/>
  <c r="R170" i="3"/>
  <c r="Q170" i="3"/>
  <c r="P170" i="3"/>
  <c r="O170" i="3"/>
  <c r="N170" i="3"/>
  <c r="M170" i="3"/>
  <c r="L170" i="3"/>
  <c r="X170" i="3" s="1"/>
  <c r="K170" i="3"/>
  <c r="W170" i="3" s="1"/>
  <c r="J170" i="3"/>
  <c r="V170" i="3" s="1"/>
  <c r="V169" i="3"/>
  <c r="U169" i="3"/>
  <c r="AA169" i="3" s="1"/>
  <c r="T169" i="3"/>
  <c r="S169" i="3"/>
  <c r="R169" i="3"/>
  <c r="Q169" i="3"/>
  <c r="P169" i="3"/>
  <c r="O169" i="3"/>
  <c r="N169" i="3"/>
  <c r="M169" i="3"/>
  <c r="Y169" i="3" s="1"/>
  <c r="L169" i="3"/>
  <c r="X169" i="3" s="1"/>
  <c r="K169" i="3"/>
  <c r="W169" i="3" s="1"/>
  <c r="J169" i="3"/>
  <c r="X168" i="3"/>
  <c r="W168" i="3"/>
  <c r="U168" i="3"/>
  <c r="T168" i="3"/>
  <c r="S168" i="3"/>
  <c r="R168" i="3"/>
  <c r="Q168" i="3"/>
  <c r="P168" i="3"/>
  <c r="V168" i="3" s="1"/>
  <c r="O168" i="3"/>
  <c r="AA168" i="3" s="1"/>
  <c r="N168" i="3"/>
  <c r="Z168" i="3" s="1"/>
  <c r="M168" i="3"/>
  <c r="Y168" i="3" s="1"/>
  <c r="L168" i="3"/>
  <c r="K168" i="3"/>
  <c r="J168" i="3"/>
  <c r="Z167" i="3"/>
  <c r="Y167" i="3"/>
  <c r="X167" i="3"/>
  <c r="U167" i="3"/>
  <c r="T167" i="3"/>
  <c r="S167" i="3"/>
  <c r="R167" i="3"/>
  <c r="Q167" i="3"/>
  <c r="W167" i="3" s="1"/>
  <c r="P167" i="3"/>
  <c r="O167" i="3"/>
  <c r="AA167" i="3" s="1"/>
  <c r="N167" i="3"/>
  <c r="M167" i="3"/>
  <c r="L167" i="3"/>
  <c r="K167" i="3"/>
  <c r="J167" i="3"/>
  <c r="V167" i="3" s="1"/>
  <c r="AA166" i="3"/>
  <c r="U166" i="3"/>
  <c r="T166" i="3"/>
  <c r="Z166" i="3" s="1"/>
  <c r="S166" i="3"/>
  <c r="Y166" i="3" s="1"/>
  <c r="R166" i="3"/>
  <c r="Q166" i="3"/>
  <c r="P166" i="3"/>
  <c r="O166" i="3"/>
  <c r="N166" i="3"/>
  <c r="M166" i="3"/>
  <c r="L166" i="3"/>
  <c r="X166" i="3" s="1"/>
  <c r="K166" i="3"/>
  <c r="W166" i="3" s="1"/>
  <c r="J166" i="3"/>
  <c r="V166" i="3" s="1"/>
  <c r="V165" i="3"/>
  <c r="U165" i="3"/>
  <c r="AA165" i="3" s="1"/>
  <c r="T165" i="3"/>
  <c r="S165" i="3"/>
  <c r="R165" i="3"/>
  <c r="Q165" i="3"/>
  <c r="P165" i="3"/>
  <c r="O165" i="3"/>
  <c r="N165" i="3"/>
  <c r="M165" i="3"/>
  <c r="Y165" i="3" s="1"/>
  <c r="L165" i="3"/>
  <c r="X165" i="3" s="1"/>
  <c r="K165" i="3"/>
  <c r="W165" i="3" s="1"/>
  <c r="J165" i="3"/>
  <c r="X164" i="3"/>
  <c r="W164" i="3"/>
  <c r="U164" i="3"/>
  <c r="T164" i="3"/>
  <c r="S164" i="3"/>
  <c r="R164" i="3"/>
  <c r="Q164" i="3"/>
  <c r="P164" i="3"/>
  <c r="V164" i="3" s="1"/>
  <c r="O164" i="3"/>
  <c r="AA164" i="3" s="1"/>
  <c r="N164" i="3"/>
  <c r="Z164" i="3" s="1"/>
  <c r="M164" i="3"/>
  <c r="Y164" i="3" s="1"/>
  <c r="L164" i="3"/>
  <c r="K164" i="3"/>
  <c r="J164" i="3"/>
  <c r="Z163" i="3"/>
  <c r="Y163" i="3"/>
  <c r="X163" i="3"/>
  <c r="U163" i="3"/>
  <c r="T163" i="3"/>
  <c r="S163" i="3"/>
  <c r="R163" i="3"/>
  <c r="Q163" i="3"/>
  <c r="W163" i="3" s="1"/>
  <c r="P163" i="3"/>
  <c r="O163" i="3"/>
  <c r="AA163" i="3" s="1"/>
  <c r="N163" i="3"/>
  <c r="M163" i="3"/>
  <c r="L163" i="3"/>
  <c r="K163" i="3"/>
  <c r="J163" i="3"/>
  <c r="AA162" i="3"/>
  <c r="Z162" i="3"/>
  <c r="U162" i="3"/>
  <c r="T162" i="3"/>
  <c r="S162" i="3"/>
  <c r="Y162" i="3" s="1"/>
  <c r="R162" i="3"/>
  <c r="Q162" i="3"/>
  <c r="P162" i="3"/>
  <c r="O162" i="3"/>
  <c r="N162" i="3"/>
  <c r="M162" i="3"/>
  <c r="L162" i="3"/>
  <c r="X162" i="3" s="1"/>
  <c r="K162" i="3"/>
  <c r="W162" i="3" s="1"/>
  <c r="J162" i="3"/>
  <c r="V162" i="3" s="1"/>
  <c r="V161" i="3"/>
  <c r="U161" i="3"/>
  <c r="AA161" i="3" s="1"/>
  <c r="T161" i="3"/>
  <c r="S161" i="3"/>
  <c r="R161" i="3"/>
  <c r="Q161" i="3"/>
  <c r="P161" i="3"/>
  <c r="O161" i="3"/>
  <c r="N161" i="3"/>
  <c r="Z161" i="3" s="1"/>
  <c r="M161" i="3"/>
  <c r="Y161" i="3" s="1"/>
  <c r="L161" i="3"/>
  <c r="X161" i="3" s="1"/>
  <c r="K161" i="3"/>
  <c r="W161" i="3" s="1"/>
  <c r="J161" i="3"/>
  <c r="X160" i="3"/>
  <c r="W160" i="3"/>
  <c r="U160" i="3"/>
  <c r="T160" i="3"/>
  <c r="S160" i="3"/>
  <c r="R160" i="3"/>
  <c r="Q160" i="3"/>
  <c r="P160" i="3"/>
  <c r="V160" i="3" s="1"/>
  <c r="O160" i="3"/>
  <c r="AA160" i="3" s="1"/>
  <c r="N160" i="3"/>
  <c r="Z160" i="3" s="1"/>
  <c r="M160" i="3"/>
  <c r="Y160" i="3" s="1"/>
  <c r="L160" i="3"/>
  <c r="K160" i="3"/>
  <c r="J160" i="3"/>
  <c r="Z159" i="3"/>
  <c r="Y159" i="3"/>
  <c r="U159" i="3"/>
  <c r="T159" i="3"/>
  <c r="S159" i="3"/>
  <c r="R159" i="3"/>
  <c r="X159" i="3" s="1"/>
  <c r="Q159" i="3"/>
  <c r="W159" i="3" s="1"/>
  <c r="P159" i="3"/>
  <c r="O159" i="3"/>
  <c r="AA159" i="3" s="1"/>
  <c r="N159" i="3"/>
  <c r="M159" i="3"/>
  <c r="L159" i="3"/>
  <c r="K159" i="3"/>
  <c r="J159" i="3"/>
  <c r="AA158" i="3"/>
  <c r="Z158" i="3"/>
  <c r="U158" i="3"/>
  <c r="T158" i="3"/>
  <c r="S158" i="3"/>
  <c r="Y158" i="3" s="1"/>
  <c r="R158" i="3"/>
  <c r="Q158" i="3"/>
  <c r="P158" i="3"/>
  <c r="O158" i="3"/>
  <c r="N158" i="3"/>
  <c r="M158" i="3"/>
  <c r="L158" i="3"/>
  <c r="K158" i="3"/>
  <c r="W158" i="3" s="1"/>
  <c r="J158" i="3"/>
  <c r="V158" i="3" s="1"/>
  <c r="V157" i="3"/>
  <c r="U157" i="3"/>
  <c r="AA157" i="3" s="1"/>
  <c r="T157" i="3"/>
  <c r="S157" i="3"/>
  <c r="R157" i="3"/>
  <c r="Q157" i="3"/>
  <c r="P157" i="3"/>
  <c r="O157" i="3"/>
  <c r="N157" i="3"/>
  <c r="M157" i="3"/>
  <c r="Y157" i="3" s="1"/>
  <c r="L157" i="3"/>
  <c r="X157" i="3" s="1"/>
  <c r="K157" i="3"/>
  <c r="W157" i="3" s="1"/>
  <c r="J157" i="3"/>
  <c r="X156" i="3"/>
  <c r="W156" i="3"/>
  <c r="V156" i="3"/>
  <c r="U156" i="3"/>
  <c r="T156" i="3"/>
  <c r="S156" i="3"/>
  <c r="R156" i="3"/>
  <c r="Q156" i="3"/>
  <c r="P156" i="3"/>
  <c r="O156" i="3"/>
  <c r="AA156" i="3" s="1"/>
  <c r="N156" i="3"/>
  <c r="Z156" i="3" s="1"/>
  <c r="M156" i="3"/>
  <c r="Y156" i="3" s="1"/>
  <c r="L156" i="3"/>
  <c r="K156" i="3"/>
  <c r="J156" i="3"/>
  <c r="Z155" i="3"/>
  <c r="Y155" i="3"/>
  <c r="U155" i="3"/>
  <c r="T155" i="3"/>
  <c r="S155" i="3"/>
  <c r="R155" i="3"/>
  <c r="X155" i="3" s="1"/>
  <c r="Q155" i="3"/>
  <c r="W155" i="3" s="1"/>
  <c r="P155" i="3"/>
  <c r="O155" i="3"/>
  <c r="AA155" i="3" s="1"/>
  <c r="N155" i="3"/>
  <c r="M155" i="3"/>
  <c r="L155" i="3"/>
  <c r="K155" i="3"/>
  <c r="J155" i="3"/>
  <c r="V155" i="3" s="1"/>
  <c r="AA154" i="3"/>
  <c r="Z154" i="3"/>
  <c r="U154" i="3"/>
  <c r="T154" i="3"/>
  <c r="S154" i="3"/>
  <c r="Y154" i="3" s="1"/>
  <c r="R154" i="3"/>
  <c r="Q154" i="3"/>
  <c r="P154" i="3"/>
  <c r="O154" i="3"/>
  <c r="N154" i="3"/>
  <c r="M154" i="3"/>
  <c r="L154" i="3"/>
  <c r="K154" i="3"/>
  <c r="W154" i="3" s="1"/>
  <c r="J154" i="3"/>
  <c r="V154" i="3" s="1"/>
  <c r="V153" i="3"/>
  <c r="U153" i="3"/>
  <c r="AA153" i="3" s="1"/>
  <c r="T153" i="3"/>
  <c r="S153" i="3"/>
  <c r="R153" i="3"/>
  <c r="Q153" i="3"/>
  <c r="P153" i="3"/>
  <c r="O153" i="3"/>
  <c r="N153" i="3"/>
  <c r="M153" i="3"/>
  <c r="Y153" i="3" s="1"/>
  <c r="L153" i="3"/>
  <c r="X153" i="3" s="1"/>
  <c r="K153" i="3"/>
  <c r="W153" i="3" s="1"/>
  <c r="J153" i="3"/>
  <c r="X152" i="3"/>
  <c r="W152" i="3"/>
  <c r="V152" i="3"/>
  <c r="U152" i="3"/>
  <c r="T152" i="3"/>
  <c r="S152" i="3"/>
  <c r="R152" i="3"/>
  <c r="Q152" i="3"/>
  <c r="P152" i="3"/>
  <c r="O152" i="3"/>
  <c r="AA152" i="3" s="1"/>
  <c r="N152" i="3"/>
  <c r="Z152" i="3" s="1"/>
  <c r="M152" i="3"/>
  <c r="Y152" i="3" s="1"/>
  <c r="L152" i="3"/>
  <c r="K152" i="3"/>
  <c r="J152" i="3"/>
  <c r="Z151" i="3"/>
  <c r="Y151" i="3"/>
  <c r="U151" i="3"/>
  <c r="T151" i="3"/>
  <c r="S151" i="3"/>
  <c r="R151" i="3"/>
  <c r="X151" i="3" s="1"/>
  <c r="Q151" i="3"/>
  <c r="W151" i="3" s="1"/>
  <c r="P151" i="3"/>
  <c r="O151" i="3"/>
  <c r="AA151" i="3" s="1"/>
  <c r="N151" i="3"/>
  <c r="M151" i="3"/>
  <c r="L151" i="3"/>
  <c r="K151" i="3"/>
  <c r="J151" i="3"/>
  <c r="V151" i="3" s="1"/>
  <c r="AA150" i="3"/>
  <c r="U150" i="3"/>
  <c r="T150" i="3"/>
  <c r="Z150" i="3" s="1"/>
  <c r="S150" i="3"/>
  <c r="Y150" i="3" s="1"/>
  <c r="R150" i="3"/>
  <c r="Q150" i="3"/>
  <c r="P150" i="3"/>
  <c r="O150" i="3"/>
  <c r="N150" i="3"/>
  <c r="M150" i="3"/>
  <c r="L150" i="3"/>
  <c r="X150" i="3" s="1"/>
  <c r="K150" i="3"/>
  <c r="W150" i="3" s="1"/>
  <c r="J150" i="3"/>
  <c r="V150" i="3" s="1"/>
  <c r="V149" i="3"/>
  <c r="U149" i="3"/>
  <c r="AA149" i="3" s="1"/>
  <c r="T149" i="3"/>
  <c r="S149" i="3"/>
  <c r="R149" i="3"/>
  <c r="Q149" i="3"/>
  <c r="P149" i="3"/>
  <c r="O149" i="3"/>
  <c r="N149" i="3"/>
  <c r="Z149" i="3" s="1"/>
  <c r="M149" i="3"/>
  <c r="Y149" i="3" s="1"/>
  <c r="L149" i="3"/>
  <c r="X149" i="3" s="1"/>
  <c r="K149" i="3"/>
  <c r="W149" i="3" s="1"/>
  <c r="J149" i="3"/>
  <c r="X148" i="3"/>
  <c r="W148" i="3"/>
  <c r="U148" i="3"/>
  <c r="T148" i="3"/>
  <c r="S148" i="3"/>
  <c r="R148" i="3"/>
  <c r="Q148" i="3"/>
  <c r="P148" i="3"/>
  <c r="V148" i="3" s="1"/>
  <c r="O148" i="3"/>
  <c r="AA148" i="3" s="1"/>
  <c r="N148" i="3"/>
  <c r="Z148" i="3" s="1"/>
  <c r="M148" i="3"/>
  <c r="Y148" i="3" s="1"/>
  <c r="L148" i="3"/>
  <c r="K148" i="3"/>
  <c r="J148" i="3"/>
  <c r="Z147" i="3"/>
  <c r="Y147" i="3"/>
  <c r="U147" i="3"/>
  <c r="T147" i="3"/>
  <c r="S147" i="3"/>
  <c r="R147" i="3"/>
  <c r="X147" i="3" s="1"/>
  <c r="Q147" i="3"/>
  <c r="W147" i="3" s="1"/>
  <c r="P147" i="3"/>
  <c r="O147" i="3"/>
  <c r="AA147" i="3" s="1"/>
  <c r="N147" i="3"/>
  <c r="M147" i="3"/>
  <c r="L147" i="3"/>
  <c r="K147" i="3"/>
  <c r="J147" i="3"/>
  <c r="V147" i="3" s="1"/>
  <c r="AA146" i="3"/>
  <c r="U146" i="3"/>
  <c r="T146" i="3"/>
  <c r="Z146" i="3" s="1"/>
  <c r="S146" i="3"/>
  <c r="Y146" i="3" s="1"/>
  <c r="R146" i="3"/>
  <c r="Q146" i="3"/>
  <c r="P146" i="3"/>
  <c r="O146" i="3"/>
  <c r="N146" i="3"/>
  <c r="M146" i="3"/>
  <c r="L146" i="3"/>
  <c r="K146" i="3"/>
  <c r="W146" i="3" s="1"/>
  <c r="J146" i="3"/>
  <c r="V146" i="3" s="1"/>
  <c r="V145" i="3"/>
  <c r="U145" i="3"/>
  <c r="AA145" i="3" s="1"/>
  <c r="T145" i="3"/>
  <c r="S145" i="3"/>
  <c r="R145" i="3"/>
  <c r="Q145" i="3"/>
  <c r="P145" i="3"/>
  <c r="O145" i="3"/>
  <c r="N145" i="3"/>
  <c r="Z145" i="3" s="1"/>
  <c r="M145" i="3"/>
  <c r="Y145" i="3" s="1"/>
  <c r="L145" i="3"/>
  <c r="X145" i="3" s="1"/>
  <c r="K145" i="3"/>
  <c r="W145" i="3" s="1"/>
  <c r="J145" i="3"/>
  <c r="X144" i="3"/>
  <c r="W144" i="3"/>
  <c r="V144" i="3"/>
  <c r="U144" i="3"/>
  <c r="T144" i="3"/>
  <c r="S144" i="3"/>
  <c r="R144" i="3"/>
  <c r="Q144" i="3"/>
  <c r="P144" i="3"/>
  <c r="O144" i="3"/>
  <c r="AA144" i="3" s="1"/>
  <c r="N144" i="3"/>
  <c r="Z144" i="3" s="1"/>
  <c r="M144" i="3"/>
  <c r="Y144" i="3" s="1"/>
  <c r="L144" i="3"/>
  <c r="K144" i="3"/>
  <c r="J144" i="3"/>
  <c r="Z143" i="3"/>
  <c r="Y143" i="3"/>
  <c r="X143" i="3"/>
  <c r="U143" i="3"/>
  <c r="T143" i="3"/>
  <c r="S143" i="3"/>
  <c r="R143" i="3"/>
  <c r="Q143" i="3"/>
  <c r="W143" i="3" s="1"/>
  <c r="P143" i="3"/>
  <c r="O143" i="3"/>
  <c r="AA143" i="3" s="1"/>
  <c r="N143" i="3"/>
  <c r="M143" i="3"/>
  <c r="L143" i="3"/>
  <c r="K143" i="3"/>
  <c r="J143" i="3"/>
  <c r="AA142" i="3"/>
  <c r="Z142" i="3"/>
  <c r="U142" i="3"/>
  <c r="T142" i="3"/>
  <c r="S142" i="3"/>
  <c r="Y142" i="3" s="1"/>
  <c r="R142" i="3"/>
  <c r="Q142" i="3"/>
  <c r="P142" i="3"/>
  <c r="O142" i="3"/>
  <c r="N142" i="3"/>
  <c r="M142" i="3"/>
  <c r="L142" i="3"/>
  <c r="K142" i="3"/>
  <c r="W142" i="3" s="1"/>
  <c r="J142" i="3"/>
  <c r="V142" i="3" s="1"/>
  <c r="V141" i="3"/>
  <c r="U141" i="3"/>
  <c r="AA141" i="3" s="1"/>
  <c r="T141" i="3"/>
  <c r="S141" i="3"/>
  <c r="R141" i="3"/>
  <c r="Q141" i="3"/>
  <c r="P141" i="3"/>
  <c r="O141" i="3"/>
  <c r="N141" i="3"/>
  <c r="Z141" i="3" s="1"/>
  <c r="M141" i="3"/>
  <c r="Y141" i="3" s="1"/>
  <c r="L141" i="3"/>
  <c r="X141" i="3" s="1"/>
  <c r="K141" i="3"/>
  <c r="W141" i="3" s="1"/>
  <c r="J141" i="3"/>
  <c r="X140" i="3"/>
  <c r="W140" i="3"/>
  <c r="V140" i="3"/>
  <c r="U140" i="3"/>
  <c r="T140" i="3"/>
  <c r="S140" i="3"/>
  <c r="R140" i="3"/>
  <c r="Q140" i="3"/>
  <c r="P140" i="3"/>
  <c r="O140" i="3"/>
  <c r="AA140" i="3" s="1"/>
  <c r="N140" i="3"/>
  <c r="Z140" i="3" s="1"/>
  <c r="M140" i="3"/>
  <c r="Y140" i="3" s="1"/>
  <c r="L140" i="3"/>
  <c r="K140" i="3"/>
  <c r="J140" i="3"/>
  <c r="Z139" i="3"/>
  <c r="Y139" i="3"/>
  <c r="X139" i="3"/>
  <c r="U139" i="3"/>
  <c r="T139" i="3"/>
  <c r="S139" i="3"/>
  <c r="R139" i="3"/>
  <c r="Q139" i="3"/>
  <c r="W139" i="3" s="1"/>
  <c r="P139" i="3"/>
  <c r="O139" i="3"/>
  <c r="AA139" i="3" s="1"/>
  <c r="N139" i="3"/>
  <c r="M139" i="3"/>
  <c r="L139" i="3"/>
  <c r="K139" i="3"/>
  <c r="J139" i="3"/>
  <c r="AA138" i="3"/>
  <c r="U138" i="3"/>
  <c r="T138" i="3"/>
  <c r="Z138" i="3" s="1"/>
  <c r="S138" i="3"/>
  <c r="Y138" i="3" s="1"/>
  <c r="R138" i="3"/>
  <c r="Q138" i="3"/>
  <c r="P138" i="3"/>
  <c r="O138" i="3"/>
  <c r="N138" i="3"/>
  <c r="M138" i="3"/>
  <c r="L138" i="3"/>
  <c r="X138" i="3" s="1"/>
  <c r="K138" i="3"/>
  <c r="W138" i="3" s="1"/>
  <c r="J138" i="3"/>
  <c r="V138" i="3" s="1"/>
  <c r="V137" i="3"/>
  <c r="U137" i="3"/>
  <c r="AA137" i="3" s="1"/>
  <c r="T137" i="3"/>
  <c r="S137" i="3"/>
  <c r="R137" i="3"/>
  <c r="Q137" i="3"/>
  <c r="P137" i="3"/>
  <c r="O137" i="3"/>
  <c r="N137" i="3"/>
  <c r="M137" i="3"/>
  <c r="Y137" i="3" s="1"/>
  <c r="L137" i="3"/>
  <c r="X137" i="3" s="1"/>
  <c r="K137" i="3"/>
  <c r="W137" i="3" s="1"/>
  <c r="J137" i="3"/>
  <c r="X136" i="3"/>
  <c r="W136" i="3"/>
  <c r="U136" i="3"/>
  <c r="T136" i="3"/>
  <c r="S136" i="3"/>
  <c r="R136" i="3"/>
  <c r="Q136" i="3"/>
  <c r="P136" i="3"/>
  <c r="V136" i="3" s="1"/>
  <c r="O136" i="3"/>
  <c r="AA136" i="3" s="1"/>
  <c r="N136" i="3"/>
  <c r="Z136" i="3" s="1"/>
  <c r="M136" i="3"/>
  <c r="Y136" i="3" s="1"/>
  <c r="L136" i="3"/>
  <c r="K136" i="3"/>
  <c r="J136" i="3"/>
  <c r="Z135" i="3"/>
  <c r="Y135" i="3"/>
  <c r="X135" i="3"/>
  <c r="W135" i="3"/>
  <c r="U135" i="3"/>
  <c r="T135" i="3"/>
  <c r="S135" i="3"/>
  <c r="R135" i="3"/>
  <c r="Q135" i="3"/>
  <c r="P135" i="3"/>
  <c r="O135" i="3"/>
  <c r="AA135" i="3" s="1"/>
  <c r="N135" i="3"/>
  <c r="M135" i="3"/>
  <c r="L135" i="3"/>
  <c r="K135" i="3"/>
  <c r="J135" i="3"/>
  <c r="AA134" i="3"/>
  <c r="Z134" i="3"/>
  <c r="Y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V134" i="3" s="1"/>
  <c r="V133" i="3"/>
  <c r="U133" i="3"/>
  <c r="AA133" i="3" s="1"/>
  <c r="T133" i="3"/>
  <c r="S133" i="3"/>
  <c r="R133" i="3"/>
  <c r="Q133" i="3"/>
  <c r="P133" i="3"/>
  <c r="O133" i="3"/>
  <c r="N133" i="3"/>
  <c r="Z133" i="3" s="1"/>
  <c r="M133" i="3"/>
  <c r="Y133" i="3" s="1"/>
  <c r="L133" i="3"/>
  <c r="X133" i="3" s="1"/>
  <c r="K133" i="3"/>
  <c r="W133" i="3" s="1"/>
  <c r="J133" i="3"/>
  <c r="X132" i="3"/>
  <c r="W132" i="3"/>
  <c r="V132" i="3"/>
  <c r="U132" i="3"/>
  <c r="T132" i="3"/>
  <c r="S132" i="3"/>
  <c r="R132" i="3"/>
  <c r="Q132" i="3"/>
  <c r="P132" i="3"/>
  <c r="O132" i="3"/>
  <c r="N132" i="3"/>
  <c r="Z132" i="3" s="1"/>
  <c r="M132" i="3"/>
  <c r="Y132" i="3" s="1"/>
  <c r="L132" i="3"/>
  <c r="K132" i="3"/>
  <c r="J132" i="3"/>
  <c r="Y131" i="3"/>
  <c r="W131" i="3"/>
  <c r="U131" i="3"/>
  <c r="T131" i="3"/>
  <c r="Z131" i="3" s="1"/>
  <c r="S131" i="3"/>
  <c r="R131" i="3"/>
  <c r="Q131" i="3"/>
  <c r="P131" i="3"/>
  <c r="O131" i="3"/>
  <c r="AA131" i="3" s="1"/>
  <c r="N131" i="3"/>
  <c r="M131" i="3"/>
  <c r="L131" i="3"/>
  <c r="X131" i="3" s="1"/>
  <c r="K131" i="3"/>
  <c r="J131" i="3"/>
  <c r="AA130" i="3"/>
  <c r="Y130" i="3"/>
  <c r="V130" i="3"/>
  <c r="U130" i="3"/>
  <c r="T130" i="3"/>
  <c r="S130" i="3"/>
  <c r="R130" i="3"/>
  <c r="Q130" i="3"/>
  <c r="P130" i="3"/>
  <c r="O130" i="3"/>
  <c r="N130" i="3"/>
  <c r="Z130" i="3" s="1"/>
  <c r="M130" i="3"/>
  <c r="L130" i="3"/>
  <c r="X130" i="3" s="1"/>
  <c r="K130" i="3"/>
  <c r="J130" i="3"/>
  <c r="U129" i="3"/>
  <c r="AA129" i="3" s="1"/>
  <c r="T129" i="3"/>
  <c r="S129" i="3"/>
  <c r="R129" i="3"/>
  <c r="Q129" i="3"/>
  <c r="P129" i="3"/>
  <c r="V129" i="3" s="1"/>
  <c r="O129" i="3"/>
  <c r="N129" i="3"/>
  <c r="M129" i="3"/>
  <c r="Y129" i="3" s="1"/>
  <c r="L129" i="3"/>
  <c r="X129" i="3" s="1"/>
  <c r="K129" i="3"/>
  <c r="W129" i="3" s="1"/>
  <c r="J129" i="3"/>
  <c r="X128" i="3"/>
  <c r="W128" i="3"/>
  <c r="U128" i="3"/>
  <c r="T128" i="3"/>
  <c r="S128" i="3"/>
  <c r="R128" i="3"/>
  <c r="Q128" i="3"/>
  <c r="P128" i="3"/>
  <c r="V128" i="3" s="1"/>
  <c r="O128" i="3"/>
  <c r="N128" i="3"/>
  <c r="Z128" i="3" s="1"/>
  <c r="M128" i="3"/>
  <c r="Y128" i="3" s="1"/>
  <c r="L128" i="3"/>
  <c r="K128" i="3"/>
  <c r="J128" i="3"/>
  <c r="Y127" i="3"/>
  <c r="W127" i="3"/>
  <c r="U127" i="3"/>
  <c r="T127" i="3"/>
  <c r="Z127" i="3" s="1"/>
  <c r="S127" i="3"/>
  <c r="R127" i="3"/>
  <c r="Q127" i="3"/>
  <c r="P127" i="3"/>
  <c r="O127" i="3"/>
  <c r="AA127" i="3" s="1"/>
  <c r="N127" i="3"/>
  <c r="M127" i="3"/>
  <c r="L127" i="3"/>
  <c r="X127" i="3" s="1"/>
  <c r="K127" i="3"/>
  <c r="J127" i="3"/>
  <c r="AA126" i="3"/>
  <c r="V126" i="3"/>
  <c r="U126" i="3"/>
  <c r="T126" i="3"/>
  <c r="Z126" i="3" s="1"/>
  <c r="S126" i="3"/>
  <c r="Y126" i="3" s="1"/>
  <c r="R126" i="3"/>
  <c r="Q126" i="3"/>
  <c r="P126" i="3"/>
  <c r="O126" i="3"/>
  <c r="N126" i="3"/>
  <c r="M126" i="3"/>
  <c r="L126" i="3"/>
  <c r="X126" i="3" s="1"/>
  <c r="K126" i="3"/>
  <c r="W126" i="3" s="1"/>
  <c r="J126" i="3"/>
  <c r="U125" i="3"/>
  <c r="AA125" i="3" s="1"/>
  <c r="T125" i="3"/>
  <c r="S125" i="3"/>
  <c r="R125" i="3"/>
  <c r="Q125" i="3"/>
  <c r="P125" i="3"/>
  <c r="O125" i="3"/>
  <c r="N125" i="3"/>
  <c r="M125" i="3"/>
  <c r="L125" i="3"/>
  <c r="X125" i="3" s="1"/>
  <c r="K125" i="3"/>
  <c r="W125" i="3" s="1"/>
  <c r="J125" i="3"/>
  <c r="V125" i="3" s="1"/>
  <c r="U124" i="3"/>
  <c r="T124" i="3"/>
  <c r="S124" i="3"/>
  <c r="R124" i="3"/>
  <c r="Q124" i="3"/>
  <c r="P124" i="3"/>
  <c r="V124" i="3" s="1"/>
  <c r="O124" i="3"/>
  <c r="AA124" i="3" s="1"/>
  <c r="N124" i="3"/>
  <c r="Z124" i="3" s="1"/>
  <c r="M124" i="3"/>
  <c r="Y124" i="3" s="1"/>
  <c r="L124" i="3"/>
  <c r="X124" i="3" s="1"/>
  <c r="K124" i="3"/>
  <c r="W124" i="3" s="1"/>
  <c r="J124" i="3"/>
  <c r="V123" i="3"/>
  <c r="U123" i="3"/>
  <c r="T123" i="3"/>
  <c r="S123" i="3"/>
  <c r="R123" i="3"/>
  <c r="Q123" i="3"/>
  <c r="W123" i="3" s="1"/>
  <c r="P123" i="3"/>
  <c r="O123" i="3"/>
  <c r="N123" i="3"/>
  <c r="Z123" i="3" s="1"/>
  <c r="M123" i="3"/>
  <c r="Y123" i="3" s="1"/>
  <c r="L123" i="3"/>
  <c r="X123" i="3" s="1"/>
  <c r="K123" i="3"/>
  <c r="J123" i="3"/>
  <c r="X122" i="3"/>
  <c r="W122" i="3"/>
  <c r="U122" i="3"/>
  <c r="T122" i="3"/>
  <c r="S122" i="3"/>
  <c r="Y122" i="3" s="1"/>
  <c r="R122" i="3"/>
  <c r="Q122" i="3"/>
  <c r="P122" i="3"/>
  <c r="V122" i="3" s="1"/>
  <c r="O122" i="3"/>
  <c r="AA122" i="3" s="1"/>
  <c r="N122" i="3"/>
  <c r="Z122" i="3" s="1"/>
  <c r="M122" i="3"/>
  <c r="L122" i="3"/>
  <c r="K122" i="3"/>
  <c r="J122" i="3"/>
  <c r="Z121" i="3"/>
  <c r="Y121" i="3"/>
  <c r="U121" i="3"/>
  <c r="AA121" i="3" s="1"/>
  <c r="T121" i="3"/>
  <c r="S121" i="3"/>
  <c r="R121" i="3"/>
  <c r="X121" i="3" s="1"/>
  <c r="Q121" i="3"/>
  <c r="P121" i="3"/>
  <c r="O121" i="3"/>
  <c r="N121" i="3"/>
  <c r="M121" i="3"/>
  <c r="L121" i="3"/>
  <c r="K121" i="3"/>
  <c r="W121" i="3" s="1"/>
  <c r="J121" i="3"/>
  <c r="V121" i="3" s="1"/>
  <c r="AA120" i="3"/>
  <c r="U120" i="3"/>
  <c r="T120" i="3"/>
  <c r="Z120" i="3" s="1"/>
  <c r="S120" i="3"/>
  <c r="R120" i="3"/>
  <c r="Q120" i="3"/>
  <c r="P120" i="3"/>
  <c r="O120" i="3"/>
  <c r="N120" i="3"/>
  <c r="M120" i="3"/>
  <c r="Y120" i="3" s="1"/>
  <c r="L120" i="3"/>
  <c r="X120" i="3" s="1"/>
  <c r="K120" i="3"/>
  <c r="W120" i="3" s="1"/>
  <c r="J120" i="3"/>
  <c r="V120" i="3" s="1"/>
  <c r="V119" i="3"/>
  <c r="U119" i="3"/>
  <c r="T119" i="3"/>
  <c r="S119" i="3"/>
  <c r="R119" i="3"/>
  <c r="Q119" i="3"/>
  <c r="W119" i="3" s="1"/>
  <c r="P119" i="3"/>
  <c r="O119" i="3"/>
  <c r="AA119" i="3" s="1"/>
  <c r="N119" i="3"/>
  <c r="Z119" i="3" s="1"/>
  <c r="M119" i="3"/>
  <c r="Y119" i="3" s="1"/>
  <c r="L119" i="3"/>
  <c r="X119" i="3" s="1"/>
  <c r="K119" i="3"/>
  <c r="J119" i="3"/>
  <c r="X118" i="3"/>
  <c r="W118" i="3"/>
  <c r="U118" i="3"/>
  <c r="T118" i="3"/>
  <c r="S118" i="3"/>
  <c r="Y118" i="3" s="1"/>
  <c r="R118" i="3"/>
  <c r="Q118" i="3"/>
  <c r="P118" i="3"/>
  <c r="V118" i="3" s="1"/>
  <c r="O118" i="3"/>
  <c r="AA118" i="3" s="1"/>
  <c r="N118" i="3"/>
  <c r="Z118" i="3" s="1"/>
  <c r="M118" i="3"/>
  <c r="L118" i="3"/>
  <c r="K118" i="3"/>
  <c r="J118" i="3"/>
  <c r="Z117" i="3"/>
  <c r="Y117" i="3"/>
  <c r="U117" i="3"/>
  <c r="AA117" i="3" s="1"/>
  <c r="T117" i="3"/>
  <c r="S117" i="3"/>
  <c r="R117" i="3"/>
  <c r="X117" i="3" s="1"/>
  <c r="Q117" i="3"/>
  <c r="P117" i="3"/>
  <c r="O117" i="3"/>
  <c r="N117" i="3"/>
  <c r="M117" i="3"/>
  <c r="L117" i="3"/>
  <c r="K117" i="3"/>
  <c r="W117" i="3" s="1"/>
  <c r="J117" i="3"/>
  <c r="V117" i="3" s="1"/>
  <c r="AA116" i="3"/>
  <c r="U116" i="3"/>
  <c r="T116" i="3"/>
  <c r="Z116" i="3" s="1"/>
  <c r="S116" i="3"/>
  <c r="R116" i="3"/>
  <c r="Q116" i="3"/>
  <c r="P116" i="3"/>
  <c r="O116" i="3"/>
  <c r="N116" i="3"/>
  <c r="M116" i="3"/>
  <c r="Y116" i="3" s="1"/>
  <c r="L116" i="3"/>
  <c r="X116" i="3" s="1"/>
  <c r="K116" i="3"/>
  <c r="W116" i="3" s="1"/>
  <c r="J116" i="3"/>
  <c r="V116" i="3" s="1"/>
  <c r="V115" i="3"/>
  <c r="U115" i="3"/>
  <c r="T115" i="3"/>
  <c r="S115" i="3"/>
  <c r="R115" i="3"/>
  <c r="Q115" i="3"/>
  <c r="W115" i="3" s="1"/>
  <c r="P115" i="3"/>
  <c r="O115" i="3"/>
  <c r="AA115" i="3" s="1"/>
  <c r="N115" i="3"/>
  <c r="Z115" i="3" s="1"/>
  <c r="M115" i="3"/>
  <c r="Y115" i="3" s="1"/>
  <c r="L115" i="3"/>
  <c r="X115" i="3" s="1"/>
  <c r="K115" i="3"/>
  <c r="J115" i="3"/>
  <c r="X114" i="3"/>
  <c r="W114" i="3"/>
  <c r="U114" i="3"/>
  <c r="T114" i="3"/>
  <c r="S114" i="3"/>
  <c r="Y114" i="3" s="1"/>
  <c r="R114" i="3"/>
  <c r="Q114" i="3"/>
  <c r="P114" i="3"/>
  <c r="V114" i="3" s="1"/>
  <c r="O114" i="3"/>
  <c r="AA114" i="3" s="1"/>
  <c r="N114" i="3"/>
  <c r="Z114" i="3" s="1"/>
  <c r="M114" i="3"/>
  <c r="L114" i="3"/>
  <c r="K114" i="3"/>
  <c r="J114" i="3"/>
  <c r="Z113" i="3"/>
  <c r="Y113" i="3"/>
  <c r="U113" i="3"/>
  <c r="AA113" i="3" s="1"/>
  <c r="T113" i="3"/>
  <c r="S113" i="3"/>
  <c r="R113" i="3"/>
  <c r="X113" i="3" s="1"/>
  <c r="Q113" i="3"/>
  <c r="P113" i="3"/>
  <c r="O113" i="3"/>
  <c r="N113" i="3"/>
  <c r="M113" i="3"/>
  <c r="L113" i="3"/>
  <c r="K113" i="3"/>
  <c r="W113" i="3" s="1"/>
  <c r="J113" i="3"/>
  <c r="V113" i="3" s="1"/>
  <c r="AA112" i="3"/>
  <c r="U112" i="3"/>
  <c r="T112" i="3"/>
  <c r="Z112" i="3" s="1"/>
  <c r="S112" i="3"/>
  <c r="R112" i="3"/>
  <c r="Q112" i="3"/>
  <c r="P112" i="3"/>
  <c r="O112" i="3"/>
  <c r="N112" i="3"/>
  <c r="M112" i="3"/>
  <c r="Y112" i="3" s="1"/>
  <c r="L112" i="3"/>
  <c r="X112" i="3" s="1"/>
  <c r="K112" i="3"/>
  <c r="W112" i="3" s="1"/>
  <c r="J112" i="3"/>
  <c r="V112" i="3" s="1"/>
  <c r="V111" i="3"/>
  <c r="U111" i="3"/>
  <c r="T111" i="3"/>
  <c r="S111" i="3"/>
  <c r="R111" i="3"/>
  <c r="Q111" i="3"/>
  <c r="W111" i="3" s="1"/>
  <c r="P111" i="3"/>
  <c r="O111" i="3"/>
  <c r="AA111" i="3" s="1"/>
  <c r="N111" i="3"/>
  <c r="Z111" i="3" s="1"/>
  <c r="M111" i="3"/>
  <c r="Y111" i="3" s="1"/>
  <c r="L111" i="3"/>
  <c r="X111" i="3" s="1"/>
  <c r="K111" i="3"/>
  <c r="J111" i="3"/>
  <c r="X110" i="3"/>
  <c r="W110" i="3"/>
  <c r="U110" i="3"/>
  <c r="T110" i="3"/>
  <c r="S110" i="3"/>
  <c r="Y110" i="3" s="1"/>
  <c r="R110" i="3"/>
  <c r="Q110" i="3"/>
  <c r="P110" i="3"/>
  <c r="V110" i="3" s="1"/>
  <c r="O110" i="3"/>
  <c r="AA110" i="3" s="1"/>
  <c r="N110" i="3"/>
  <c r="Z110" i="3" s="1"/>
  <c r="M110" i="3"/>
  <c r="L110" i="3"/>
  <c r="K110" i="3"/>
  <c r="J110" i="3"/>
  <c r="Z109" i="3"/>
  <c r="Y109" i="3"/>
  <c r="U109" i="3"/>
  <c r="AA109" i="3" s="1"/>
  <c r="T109" i="3"/>
  <c r="S109" i="3"/>
  <c r="R109" i="3"/>
  <c r="X109" i="3" s="1"/>
  <c r="Q109" i="3"/>
  <c r="P109" i="3"/>
  <c r="O109" i="3"/>
  <c r="N109" i="3"/>
  <c r="M109" i="3"/>
  <c r="L109" i="3"/>
  <c r="K109" i="3"/>
  <c r="W109" i="3" s="1"/>
  <c r="J109" i="3"/>
  <c r="V109" i="3" s="1"/>
  <c r="AA108" i="3"/>
  <c r="U108" i="3"/>
  <c r="T108" i="3"/>
  <c r="Z108" i="3" s="1"/>
  <c r="S108" i="3"/>
  <c r="R108" i="3"/>
  <c r="Q108" i="3"/>
  <c r="P108" i="3"/>
  <c r="O108" i="3"/>
  <c r="N108" i="3"/>
  <c r="M108" i="3"/>
  <c r="Y108" i="3" s="1"/>
  <c r="L108" i="3"/>
  <c r="X108" i="3" s="1"/>
  <c r="K108" i="3"/>
  <c r="W108" i="3" s="1"/>
  <c r="J108" i="3"/>
  <c r="V108" i="3" s="1"/>
  <c r="V107" i="3"/>
  <c r="U107" i="3"/>
  <c r="T107" i="3"/>
  <c r="S107" i="3"/>
  <c r="R107" i="3"/>
  <c r="Q107" i="3"/>
  <c r="W107" i="3" s="1"/>
  <c r="P107" i="3"/>
  <c r="O107" i="3"/>
  <c r="AA107" i="3" s="1"/>
  <c r="N107" i="3"/>
  <c r="Z107" i="3" s="1"/>
  <c r="M107" i="3"/>
  <c r="Y107" i="3" s="1"/>
  <c r="L107" i="3"/>
  <c r="X107" i="3" s="1"/>
  <c r="K107" i="3"/>
  <c r="J107" i="3"/>
  <c r="X106" i="3"/>
  <c r="W106" i="3"/>
  <c r="U106" i="3"/>
  <c r="T106" i="3"/>
  <c r="S106" i="3"/>
  <c r="Y106" i="3" s="1"/>
  <c r="R106" i="3"/>
  <c r="Q106" i="3"/>
  <c r="P106" i="3"/>
  <c r="V106" i="3" s="1"/>
  <c r="O106" i="3"/>
  <c r="AA106" i="3" s="1"/>
  <c r="N106" i="3"/>
  <c r="Z106" i="3" s="1"/>
  <c r="M106" i="3"/>
  <c r="L106" i="3"/>
  <c r="K106" i="3"/>
  <c r="J106" i="3"/>
  <c r="Z105" i="3"/>
  <c r="Y105" i="3"/>
  <c r="U105" i="3"/>
  <c r="AA105" i="3" s="1"/>
  <c r="T105" i="3"/>
  <c r="S105" i="3"/>
  <c r="R105" i="3"/>
  <c r="X105" i="3" s="1"/>
  <c r="Q105" i="3"/>
  <c r="P105" i="3"/>
  <c r="O105" i="3"/>
  <c r="N105" i="3"/>
  <c r="M105" i="3"/>
  <c r="L105" i="3"/>
  <c r="K105" i="3"/>
  <c r="W105" i="3" s="1"/>
  <c r="J105" i="3"/>
  <c r="V105" i="3" s="1"/>
  <c r="AA104" i="3"/>
  <c r="U104" i="3"/>
  <c r="T104" i="3"/>
  <c r="Z104" i="3" s="1"/>
  <c r="S104" i="3"/>
  <c r="R104" i="3"/>
  <c r="Q104" i="3"/>
  <c r="P104" i="3"/>
  <c r="O104" i="3"/>
  <c r="N104" i="3"/>
  <c r="M104" i="3"/>
  <c r="Y104" i="3" s="1"/>
  <c r="L104" i="3"/>
  <c r="X104" i="3" s="1"/>
  <c r="K104" i="3"/>
  <c r="W104" i="3" s="1"/>
  <c r="J104" i="3"/>
  <c r="V104" i="3" s="1"/>
  <c r="V103" i="3"/>
  <c r="U103" i="3"/>
  <c r="T103" i="3"/>
  <c r="S103" i="3"/>
  <c r="R103" i="3"/>
  <c r="Q103" i="3"/>
  <c r="W103" i="3" s="1"/>
  <c r="P103" i="3"/>
  <c r="O103" i="3"/>
  <c r="AA103" i="3" s="1"/>
  <c r="N103" i="3"/>
  <c r="Z103" i="3" s="1"/>
  <c r="M103" i="3"/>
  <c r="Y103" i="3" s="1"/>
  <c r="L103" i="3"/>
  <c r="X103" i="3" s="1"/>
  <c r="K103" i="3"/>
  <c r="J103" i="3"/>
  <c r="X102" i="3"/>
  <c r="W102" i="3"/>
  <c r="U102" i="3"/>
  <c r="T102" i="3"/>
  <c r="S102" i="3"/>
  <c r="Y102" i="3" s="1"/>
  <c r="R102" i="3"/>
  <c r="Q102" i="3"/>
  <c r="P102" i="3"/>
  <c r="V102" i="3" s="1"/>
  <c r="O102" i="3"/>
  <c r="AA102" i="3" s="1"/>
  <c r="N102" i="3"/>
  <c r="Z102" i="3" s="1"/>
  <c r="M102" i="3"/>
  <c r="L102" i="3"/>
  <c r="K102" i="3"/>
  <c r="J102" i="3"/>
  <c r="Z101" i="3"/>
  <c r="Y101" i="3"/>
  <c r="U101" i="3"/>
  <c r="AA101" i="3" s="1"/>
  <c r="T101" i="3"/>
  <c r="S101" i="3"/>
  <c r="R101" i="3"/>
  <c r="X101" i="3" s="1"/>
  <c r="Q101" i="3"/>
  <c r="P101" i="3"/>
  <c r="O101" i="3"/>
  <c r="N101" i="3"/>
  <c r="M101" i="3"/>
  <c r="L101" i="3"/>
  <c r="K101" i="3"/>
  <c r="W101" i="3" s="1"/>
  <c r="J101" i="3"/>
  <c r="V101" i="3" s="1"/>
  <c r="AA100" i="3"/>
  <c r="U100" i="3"/>
  <c r="T100" i="3"/>
  <c r="Z100" i="3" s="1"/>
  <c r="S100" i="3"/>
  <c r="R100" i="3"/>
  <c r="Q100" i="3"/>
  <c r="P100" i="3"/>
  <c r="O100" i="3"/>
  <c r="N100" i="3"/>
  <c r="M100" i="3"/>
  <c r="Y100" i="3" s="1"/>
  <c r="L100" i="3"/>
  <c r="X100" i="3" s="1"/>
  <c r="K100" i="3"/>
  <c r="W100" i="3" s="1"/>
  <c r="J100" i="3"/>
  <c r="V100" i="3" s="1"/>
  <c r="V99" i="3"/>
  <c r="U99" i="3"/>
  <c r="T99" i="3"/>
  <c r="S99" i="3"/>
  <c r="R99" i="3"/>
  <c r="Q99" i="3"/>
  <c r="W99" i="3" s="1"/>
  <c r="P99" i="3"/>
  <c r="O99" i="3"/>
  <c r="AA99" i="3" s="1"/>
  <c r="N99" i="3"/>
  <c r="Z99" i="3" s="1"/>
  <c r="M99" i="3"/>
  <c r="Y99" i="3" s="1"/>
  <c r="L99" i="3"/>
  <c r="X99" i="3" s="1"/>
  <c r="K99" i="3"/>
  <c r="J99" i="3"/>
  <c r="X98" i="3"/>
  <c r="W98" i="3"/>
  <c r="U98" i="3"/>
  <c r="T98" i="3"/>
  <c r="S98" i="3"/>
  <c r="Y98" i="3" s="1"/>
  <c r="R98" i="3"/>
  <c r="Q98" i="3"/>
  <c r="P98" i="3"/>
  <c r="V98" i="3" s="1"/>
  <c r="O98" i="3"/>
  <c r="AA98" i="3" s="1"/>
  <c r="N98" i="3"/>
  <c r="Z98" i="3" s="1"/>
  <c r="M98" i="3"/>
  <c r="L98" i="3"/>
  <c r="K98" i="3"/>
  <c r="J98" i="3"/>
  <c r="Z97" i="3"/>
  <c r="Y97" i="3"/>
  <c r="U97" i="3"/>
  <c r="AA97" i="3" s="1"/>
  <c r="T97" i="3"/>
  <c r="S97" i="3"/>
  <c r="R97" i="3"/>
  <c r="X97" i="3" s="1"/>
  <c r="Q97" i="3"/>
  <c r="P97" i="3"/>
  <c r="O97" i="3"/>
  <c r="N97" i="3"/>
  <c r="M97" i="3"/>
  <c r="L97" i="3"/>
  <c r="K97" i="3"/>
  <c r="W97" i="3" s="1"/>
  <c r="J97" i="3"/>
  <c r="V97" i="3" s="1"/>
  <c r="AA96" i="3"/>
  <c r="U96" i="3"/>
  <c r="T96" i="3"/>
  <c r="Z96" i="3" s="1"/>
  <c r="S96" i="3"/>
  <c r="R96" i="3"/>
  <c r="Q96" i="3"/>
  <c r="P96" i="3"/>
  <c r="O96" i="3"/>
  <c r="N96" i="3"/>
  <c r="M96" i="3"/>
  <c r="Y96" i="3" s="1"/>
  <c r="L96" i="3"/>
  <c r="X96" i="3" s="1"/>
  <c r="K96" i="3"/>
  <c r="W96" i="3" s="1"/>
  <c r="J96" i="3"/>
  <c r="V96" i="3" s="1"/>
  <c r="V95" i="3"/>
  <c r="U95" i="3"/>
  <c r="T95" i="3"/>
  <c r="S95" i="3"/>
  <c r="R95" i="3"/>
  <c r="Q95" i="3"/>
  <c r="W95" i="3" s="1"/>
  <c r="P95" i="3"/>
  <c r="O95" i="3"/>
  <c r="AA95" i="3" s="1"/>
  <c r="N95" i="3"/>
  <c r="Z95" i="3" s="1"/>
  <c r="M95" i="3"/>
  <c r="Y95" i="3" s="1"/>
  <c r="L95" i="3"/>
  <c r="X95" i="3" s="1"/>
  <c r="K95" i="3"/>
  <c r="J95" i="3"/>
  <c r="X94" i="3"/>
  <c r="W94" i="3"/>
  <c r="U94" i="3"/>
  <c r="T94" i="3"/>
  <c r="S94" i="3"/>
  <c r="Y94" i="3" s="1"/>
  <c r="R94" i="3"/>
  <c r="Q94" i="3"/>
  <c r="P94" i="3"/>
  <c r="V94" i="3" s="1"/>
  <c r="O94" i="3"/>
  <c r="AA94" i="3" s="1"/>
  <c r="N94" i="3"/>
  <c r="Z94" i="3" s="1"/>
  <c r="M94" i="3"/>
  <c r="L94" i="3"/>
  <c r="K94" i="3"/>
  <c r="J94" i="3"/>
  <c r="Z93" i="3"/>
  <c r="Y93" i="3"/>
  <c r="U93" i="3"/>
  <c r="AA93" i="3" s="1"/>
  <c r="T93" i="3"/>
  <c r="S93" i="3"/>
  <c r="R93" i="3"/>
  <c r="X93" i="3" s="1"/>
  <c r="Q93" i="3"/>
  <c r="P93" i="3"/>
  <c r="O93" i="3"/>
  <c r="N93" i="3"/>
  <c r="M93" i="3"/>
  <c r="L93" i="3"/>
  <c r="K93" i="3"/>
  <c r="W93" i="3" s="1"/>
  <c r="J93" i="3"/>
  <c r="V93" i="3" s="1"/>
  <c r="AA92" i="3"/>
  <c r="U92" i="3"/>
  <c r="T92" i="3"/>
  <c r="Z92" i="3" s="1"/>
  <c r="S92" i="3"/>
  <c r="R92" i="3"/>
  <c r="Q92" i="3"/>
  <c r="P92" i="3"/>
  <c r="O92" i="3"/>
  <c r="N92" i="3"/>
  <c r="M92" i="3"/>
  <c r="Y92" i="3" s="1"/>
  <c r="L92" i="3"/>
  <c r="X92" i="3" s="1"/>
  <c r="K92" i="3"/>
  <c r="W92" i="3" s="1"/>
  <c r="J92" i="3"/>
  <c r="V92" i="3" s="1"/>
  <c r="V91" i="3"/>
  <c r="U91" i="3"/>
  <c r="T91" i="3"/>
  <c r="S91" i="3"/>
  <c r="R91" i="3"/>
  <c r="Q91" i="3"/>
  <c r="W91" i="3" s="1"/>
  <c r="P91" i="3"/>
  <c r="O91" i="3"/>
  <c r="AA91" i="3" s="1"/>
  <c r="N91" i="3"/>
  <c r="Z91" i="3" s="1"/>
  <c r="M91" i="3"/>
  <c r="Y91" i="3" s="1"/>
  <c r="L91" i="3"/>
  <c r="X91" i="3" s="1"/>
  <c r="K91" i="3"/>
  <c r="J91" i="3"/>
  <c r="X90" i="3"/>
  <c r="W90" i="3"/>
  <c r="U90" i="3"/>
  <c r="T90" i="3"/>
  <c r="S90" i="3"/>
  <c r="Y90" i="3" s="1"/>
  <c r="R90" i="3"/>
  <c r="Q90" i="3"/>
  <c r="P90" i="3"/>
  <c r="V90" i="3" s="1"/>
  <c r="O90" i="3"/>
  <c r="AA90" i="3" s="1"/>
  <c r="N90" i="3"/>
  <c r="Z90" i="3" s="1"/>
  <c r="M90" i="3"/>
  <c r="L90" i="3"/>
  <c r="K90" i="3"/>
  <c r="J90" i="3"/>
  <c r="Z89" i="3"/>
  <c r="Y89" i="3"/>
  <c r="U89" i="3"/>
  <c r="AA89" i="3" s="1"/>
  <c r="T89" i="3"/>
  <c r="S89" i="3"/>
  <c r="R89" i="3"/>
  <c r="X89" i="3" s="1"/>
  <c r="Q89" i="3"/>
  <c r="P89" i="3"/>
  <c r="O89" i="3"/>
  <c r="N89" i="3"/>
  <c r="M89" i="3"/>
  <c r="L89" i="3"/>
  <c r="K89" i="3"/>
  <c r="W89" i="3" s="1"/>
  <c r="J89" i="3"/>
  <c r="V89" i="3" s="1"/>
  <c r="AA88" i="3"/>
  <c r="U88" i="3"/>
  <c r="T88" i="3"/>
  <c r="Z88" i="3" s="1"/>
  <c r="S88" i="3"/>
  <c r="R88" i="3"/>
  <c r="Q88" i="3"/>
  <c r="P88" i="3"/>
  <c r="O88" i="3"/>
  <c r="N88" i="3"/>
  <c r="M88" i="3"/>
  <c r="Y88" i="3" s="1"/>
  <c r="L88" i="3"/>
  <c r="X88" i="3" s="1"/>
  <c r="K88" i="3"/>
  <c r="W88" i="3" s="1"/>
  <c r="J88" i="3"/>
  <c r="V88" i="3" s="1"/>
  <c r="V87" i="3"/>
  <c r="U87" i="3"/>
  <c r="T87" i="3"/>
  <c r="S87" i="3"/>
  <c r="R87" i="3"/>
  <c r="Q87" i="3"/>
  <c r="W87" i="3" s="1"/>
  <c r="P87" i="3"/>
  <c r="O87" i="3"/>
  <c r="AA87" i="3" s="1"/>
  <c r="N87" i="3"/>
  <c r="Z87" i="3" s="1"/>
  <c r="M87" i="3"/>
  <c r="Y87" i="3" s="1"/>
  <c r="L87" i="3"/>
  <c r="X87" i="3" s="1"/>
  <c r="K87" i="3"/>
  <c r="J87" i="3"/>
  <c r="X86" i="3"/>
  <c r="W86" i="3"/>
  <c r="U86" i="3"/>
  <c r="T86" i="3"/>
  <c r="S86" i="3"/>
  <c r="Y86" i="3" s="1"/>
  <c r="R86" i="3"/>
  <c r="Q86" i="3"/>
  <c r="P86" i="3"/>
  <c r="V86" i="3" s="1"/>
  <c r="O86" i="3"/>
  <c r="AA86" i="3" s="1"/>
  <c r="N86" i="3"/>
  <c r="Z86" i="3" s="1"/>
  <c r="M86" i="3"/>
  <c r="L86" i="3"/>
  <c r="K86" i="3"/>
  <c r="J86" i="3"/>
  <c r="Z85" i="3"/>
  <c r="Y85" i="3"/>
  <c r="U85" i="3"/>
  <c r="AA85" i="3" s="1"/>
  <c r="T85" i="3"/>
  <c r="S85" i="3"/>
  <c r="R85" i="3"/>
  <c r="X85" i="3" s="1"/>
  <c r="Q85" i="3"/>
  <c r="P85" i="3"/>
  <c r="O85" i="3"/>
  <c r="N85" i="3"/>
  <c r="M85" i="3"/>
  <c r="L85" i="3"/>
  <c r="K85" i="3"/>
  <c r="W85" i="3" s="1"/>
  <c r="J85" i="3"/>
  <c r="V85" i="3" s="1"/>
  <c r="AA84" i="3"/>
  <c r="U84" i="3"/>
  <c r="T84" i="3"/>
  <c r="Z84" i="3" s="1"/>
  <c r="S84" i="3"/>
  <c r="R84" i="3"/>
  <c r="Q84" i="3"/>
  <c r="P84" i="3"/>
  <c r="O84" i="3"/>
  <c r="N84" i="3"/>
  <c r="M84" i="3"/>
  <c r="Y84" i="3" s="1"/>
  <c r="L84" i="3"/>
  <c r="X84" i="3" s="1"/>
  <c r="K84" i="3"/>
  <c r="W84" i="3" s="1"/>
  <c r="J84" i="3"/>
  <c r="V84" i="3" s="1"/>
  <c r="V83" i="3"/>
  <c r="U83" i="3"/>
  <c r="T83" i="3"/>
  <c r="S83" i="3"/>
  <c r="R83" i="3"/>
  <c r="Q83" i="3"/>
  <c r="W83" i="3" s="1"/>
  <c r="P83" i="3"/>
  <c r="O83" i="3"/>
  <c r="AA83" i="3" s="1"/>
  <c r="N83" i="3"/>
  <c r="Z83" i="3" s="1"/>
  <c r="M83" i="3"/>
  <c r="Y83" i="3" s="1"/>
  <c r="L83" i="3"/>
  <c r="X83" i="3" s="1"/>
  <c r="K83" i="3"/>
  <c r="J83" i="3"/>
  <c r="X82" i="3"/>
  <c r="W82" i="3"/>
  <c r="U82" i="3"/>
  <c r="T82" i="3"/>
  <c r="S82" i="3"/>
  <c r="Y82" i="3" s="1"/>
  <c r="R82" i="3"/>
  <c r="Q82" i="3"/>
  <c r="P82" i="3"/>
  <c r="V82" i="3" s="1"/>
  <c r="O82" i="3"/>
  <c r="AA82" i="3" s="1"/>
  <c r="N82" i="3"/>
  <c r="Z82" i="3" s="1"/>
  <c r="M82" i="3"/>
  <c r="L82" i="3"/>
  <c r="K82" i="3"/>
  <c r="J82" i="3"/>
  <c r="Z81" i="3"/>
  <c r="Y81" i="3"/>
  <c r="U81" i="3"/>
  <c r="AA81" i="3" s="1"/>
  <c r="T81" i="3"/>
  <c r="S81" i="3"/>
  <c r="R81" i="3"/>
  <c r="X81" i="3" s="1"/>
  <c r="Q81" i="3"/>
  <c r="P81" i="3"/>
  <c r="O81" i="3"/>
  <c r="N81" i="3"/>
  <c r="M81" i="3"/>
  <c r="L81" i="3"/>
  <c r="K81" i="3"/>
  <c r="W81" i="3" s="1"/>
  <c r="J81" i="3"/>
  <c r="V81" i="3" s="1"/>
  <c r="AA80" i="3"/>
  <c r="U80" i="3"/>
  <c r="T80" i="3"/>
  <c r="Z80" i="3" s="1"/>
  <c r="S80" i="3"/>
  <c r="R80" i="3"/>
  <c r="Q80" i="3"/>
  <c r="P80" i="3"/>
  <c r="O80" i="3"/>
  <c r="N80" i="3"/>
  <c r="M80" i="3"/>
  <c r="Y80" i="3" s="1"/>
  <c r="L80" i="3"/>
  <c r="X80" i="3" s="1"/>
  <c r="K80" i="3"/>
  <c r="W80" i="3" s="1"/>
  <c r="J80" i="3"/>
  <c r="V80" i="3" s="1"/>
  <c r="V79" i="3"/>
  <c r="U79" i="3"/>
  <c r="T79" i="3"/>
  <c r="S79" i="3"/>
  <c r="R79" i="3"/>
  <c r="Q79" i="3"/>
  <c r="W79" i="3" s="1"/>
  <c r="P79" i="3"/>
  <c r="O79" i="3"/>
  <c r="AA79" i="3" s="1"/>
  <c r="N79" i="3"/>
  <c r="Z79" i="3" s="1"/>
  <c r="M79" i="3"/>
  <c r="Y79" i="3" s="1"/>
  <c r="L79" i="3"/>
  <c r="X79" i="3" s="1"/>
  <c r="K79" i="3"/>
  <c r="J79" i="3"/>
  <c r="X78" i="3"/>
  <c r="W78" i="3"/>
  <c r="U78" i="3"/>
  <c r="T78" i="3"/>
  <c r="S78" i="3"/>
  <c r="Y78" i="3" s="1"/>
  <c r="R78" i="3"/>
  <c r="Q78" i="3"/>
  <c r="P78" i="3"/>
  <c r="V78" i="3" s="1"/>
  <c r="O78" i="3"/>
  <c r="AA78" i="3" s="1"/>
  <c r="N78" i="3"/>
  <c r="Z78" i="3" s="1"/>
  <c r="M78" i="3"/>
  <c r="L78" i="3"/>
  <c r="K78" i="3"/>
  <c r="J78" i="3"/>
  <c r="Z77" i="3"/>
  <c r="Y77" i="3"/>
  <c r="U77" i="3"/>
  <c r="AA77" i="3" s="1"/>
  <c r="T77" i="3"/>
  <c r="S77" i="3"/>
  <c r="R77" i="3"/>
  <c r="X77" i="3" s="1"/>
  <c r="Q77" i="3"/>
  <c r="P77" i="3"/>
  <c r="O77" i="3"/>
  <c r="N77" i="3"/>
  <c r="M77" i="3"/>
  <c r="L77" i="3"/>
  <c r="K77" i="3"/>
  <c r="W77" i="3" s="1"/>
  <c r="J77" i="3"/>
  <c r="V77" i="3" s="1"/>
  <c r="AA76" i="3"/>
  <c r="U76" i="3"/>
  <c r="T76" i="3"/>
  <c r="Z76" i="3" s="1"/>
  <c r="S76" i="3"/>
  <c r="R76" i="3"/>
  <c r="Q76" i="3"/>
  <c r="P76" i="3"/>
  <c r="O76" i="3"/>
  <c r="N76" i="3"/>
  <c r="M76" i="3"/>
  <c r="Y76" i="3" s="1"/>
  <c r="L76" i="3"/>
  <c r="X76" i="3" s="1"/>
  <c r="K76" i="3"/>
  <c r="W76" i="3" s="1"/>
  <c r="J76" i="3"/>
  <c r="V76" i="3" s="1"/>
  <c r="AA75" i="3"/>
  <c r="V75" i="3"/>
  <c r="U75" i="3"/>
  <c r="T75" i="3"/>
  <c r="S75" i="3"/>
  <c r="R75" i="3"/>
  <c r="Q75" i="3"/>
  <c r="P75" i="3"/>
  <c r="O75" i="3"/>
  <c r="N75" i="3"/>
  <c r="Z75" i="3" s="1"/>
  <c r="M75" i="3"/>
  <c r="Y75" i="3" s="1"/>
  <c r="L75" i="3"/>
  <c r="X75" i="3" s="1"/>
  <c r="K75" i="3"/>
  <c r="W75" i="3" s="1"/>
  <c r="J75" i="3"/>
  <c r="X74" i="3"/>
  <c r="W74" i="3"/>
  <c r="U74" i="3"/>
  <c r="T74" i="3"/>
  <c r="S74" i="3"/>
  <c r="R74" i="3"/>
  <c r="Q74" i="3"/>
  <c r="P74" i="3"/>
  <c r="V74" i="3" s="1"/>
  <c r="O74" i="3"/>
  <c r="AA74" i="3" s="1"/>
  <c r="N74" i="3"/>
  <c r="Z74" i="3" s="1"/>
  <c r="M74" i="3"/>
  <c r="Y74" i="3" s="1"/>
  <c r="L74" i="3"/>
  <c r="K74" i="3"/>
  <c r="J74" i="3"/>
  <c r="Z73" i="3"/>
  <c r="Y73" i="3"/>
  <c r="W73" i="3"/>
  <c r="U73" i="3"/>
  <c r="T73" i="3"/>
  <c r="S73" i="3"/>
  <c r="R73" i="3"/>
  <c r="X73" i="3" s="1"/>
  <c r="Q73" i="3"/>
  <c r="P73" i="3"/>
  <c r="O73" i="3"/>
  <c r="AA73" i="3" s="1"/>
  <c r="N73" i="3"/>
  <c r="M73" i="3"/>
  <c r="L73" i="3"/>
  <c r="K73" i="3"/>
  <c r="J73" i="3"/>
  <c r="V73" i="3" s="1"/>
  <c r="AA72" i="3"/>
  <c r="Y72" i="3"/>
  <c r="U72" i="3"/>
  <c r="T72" i="3"/>
  <c r="Z72" i="3" s="1"/>
  <c r="S72" i="3"/>
  <c r="R72" i="3"/>
  <c r="Q72" i="3"/>
  <c r="P72" i="3"/>
  <c r="O72" i="3"/>
  <c r="N72" i="3"/>
  <c r="M72" i="3"/>
  <c r="L72" i="3"/>
  <c r="X72" i="3" s="1"/>
  <c r="K72" i="3"/>
  <c r="W72" i="3" s="1"/>
  <c r="J72" i="3"/>
  <c r="V72" i="3" s="1"/>
  <c r="AA71" i="3"/>
  <c r="V71" i="3"/>
  <c r="U71" i="3"/>
  <c r="T71" i="3"/>
  <c r="S71" i="3"/>
  <c r="R71" i="3"/>
  <c r="Q71" i="3"/>
  <c r="P71" i="3"/>
  <c r="O71" i="3"/>
  <c r="N71" i="3"/>
  <c r="Z71" i="3" s="1"/>
  <c r="M71" i="3"/>
  <c r="Y71" i="3" s="1"/>
  <c r="L71" i="3"/>
  <c r="X71" i="3" s="1"/>
  <c r="K71" i="3"/>
  <c r="W71" i="3" s="1"/>
  <c r="J71" i="3"/>
  <c r="X70" i="3"/>
  <c r="W70" i="3"/>
  <c r="U70" i="3"/>
  <c r="T70" i="3"/>
  <c r="S70" i="3"/>
  <c r="R70" i="3"/>
  <c r="Q70" i="3"/>
  <c r="P70" i="3"/>
  <c r="V70" i="3" s="1"/>
  <c r="O70" i="3"/>
  <c r="AA70" i="3" s="1"/>
  <c r="N70" i="3"/>
  <c r="Z70" i="3" s="1"/>
  <c r="M70" i="3"/>
  <c r="Y70" i="3" s="1"/>
  <c r="L70" i="3"/>
  <c r="K70" i="3"/>
  <c r="J70" i="3"/>
  <c r="Z69" i="3"/>
  <c r="Y69" i="3"/>
  <c r="W69" i="3"/>
  <c r="U69" i="3"/>
  <c r="T69" i="3"/>
  <c r="S69" i="3"/>
  <c r="R69" i="3"/>
  <c r="X69" i="3" s="1"/>
  <c r="Q69" i="3"/>
  <c r="P69" i="3"/>
  <c r="O69" i="3"/>
  <c r="AA69" i="3" s="1"/>
  <c r="N69" i="3"/>
  <c r="M69" i="3"/>
  <c r="L69" i="3"/>
  <c r="K69" i="3"/>
  <c r="J69" i="3"/>
  <c r="V69" i="3" s="1"/>
  <c r="AA68" i="3"/>
  <c r="Y68" i="3"/>
  <c r="U68" i="3"/>
  <c r="T68" i="3"/>
  <c r="Z68" i="3" s="1"/>
  <c r="S68" i="3"/>
  <c r="R68" i="3"/>
  <c r="Q68" i="3"/>
  <c r="P68" i="3"/>
  <c r="O68" i="3"/>
  <c r="N68" i="3"/>
  <c r="M68" i="3"/>
  <c r="L68" i="3"/>
  <c r="X68" i="3" s="1"/>
  <c r="K68" i="3"/>
  <c r="W68" i="3" s="1"/>
  <c r="J68" i="3"/>
  <c r="V68" i="3" s="1"/>
  <c r="AA67" i="3"/>
  <c r="V67" i="3"/>
  <c r="U67" i="3"/>
  <c r="T67" i="3"/>
  <c r="S67" i="3"/>
  <c r="R67" i="3"/>
  <c r="Q67" i="3"/>
  <c r="P67" i="3"/>
  <c r="O67" i="3"/>
  <c r="N67" i="3"/>
  <c r="Z67" i="3" s="1"/>
  <c r="M67" i="3"/>
  <c r="Y67" i="3" s="1"/>
  <c r="L67" i="3"/>
  <c r="X67" i="3" s="1"/>
  <c r="K67" i="3"/>
  <c r="W67" i="3" s="1"/>
  <c r="J67" i="3"/>
  <c r="X66" i="3"/>
  <c r="W66" i="3"/>
  <c r="U66" i="3"/>
  <c r="T66" i="3"/>
  <c r="S66" i="3"/>
  <c r="R66" i="3"/>
  <c r="Q66" i="3"/>
  <c r="P66" i="3"/>
  <c r="V66" i="3" s="1"/>
  <c r="O66" i="3"/>
  <c r="AA66" i="3" s="1"/>
  <c r="N66" i="3"/>
  <c r="Z66" i="3" s="1"/>
  <c r="M66" i="3"/>
  <c r="Y66" i="3" s="1"/>
  <c r="L66" i="3"/>
  <c r="K66" i="3"/>
  <c r="J66" i="3"/>
  <c r="Z65" i="3"/>
  <c r="Y65" i="3"/>
  <c r="W65" i="3"/>
  <c r="U65" i="3"/>
  <c r="T65" i="3"/>
  <c r="S65" i="3"/>
  <c r="R65" i="3"/>
  <c r="X65" i="3" s="1"/>
  <c r="Q65" i="3"/>
  <c r="P65" i="3"/>
  <c r="O65" i="3"/>
  <c r="AA65" i="3" s="1"/>
  <c r="N65" i="3"/>
  <c r="M65" i="3"/>
  <c r="L65" i="3"/>
  <c r="K65" i="3"/>
  <c r="J65" i="3"/>
  <c r="V65" i="3" s="1"/>
  <c r="AA64" i="3"/>
  <c r="Y64" i="3"/>
  <c r="U64" i="3"/>
  <c r="T64" i="3"/>
  <c r="Z64" i="3" s="1"/>
  <c r="S64" i="3"/>
  <c r="R64" i="3"/>
  <c r="Q64" i="3"/>
  <c r="P64" i="3"/>
  <c r="O64" i="3"/>
  <c r="N64" i="3"/>
  <c r="M64" i="3"/>
  <c r="L64" i="3"/>
  <c r="X64" i="3" s="1"/>
  <c r="K64" i="3"/>
  <c r="W64" i="3" s="1"/>
  <c r="J64" i="3"/>
  <c r="V64" i="3" s="1"/>
  <c r="AA63" i="3"/>
  <c r="V63" i="3"/>
  <c r="U63" i="3"/>
  <c r="T63" i="3"/>
  <c r="S63" i="3"/>
  <c r="R63" i="3"/>
  <c r="Q63" i="3"/>
  <c r="P63" i="3"/>
  <c r="O63" i="3"/>
  <c r="N63" i="3"/>
  <c r="Z63" i="3" s="1"/>
  <c r="M63" i="3"/>
  <c r="Y63" i="3" s="1"/>
  <c r="L63" i="3"/>
  <c r="X63" i="3" s="1"/>
  <c r="K63" i="3"/>
  <c r="W63" i="3" s="1"/>
  <c r="J63" i="3"/>
  <c r="X62" i="3"/>
  <c r="W62" i="3"/>
  <c r="U62" i="3"/>
  <c r="T62" i="3"/>
  <c r="S62" i="3"/>
  <c r="R62" i="3"/>
  <c r="Q62" i="3"/>
  <c r="P62" i="3"/>
  <c r="V62" i="3" s="1"/>
  <c r="O62" i="3"/>
  <c r="AA62" i="3" s="1"/>
  <c r="N62" i="3"/>
  <c r="Z62" i="3" s="1"/>
  <c r="M62" i="3"/>
  <c r="Y62" i="3" s="1"/>
  <c r="L62" i="3"/>
  <c r="K62" i="3"/>
  <c r="J62" i="3"/>
  <c r="Z61" i="3"/>
  <c r="Y61" i="3"/>
  <c r="W61" i="3"/>
  <c r="U61" i="3"/>
  <c r="T61" i="3"/>
  <c r="S61" i="3"/>
  <c r="R61" i="3"/>
  <c r="X61" i="3" s="1"/>
  <c r="Q61" i="3"/>
  <c r="P61" i="3"/>
  <c r="O61" i="3"/>
  <c r="AA61" i="3" s="1"/>
  <c r="N61" i="3"/>
  <c r="M61" i="3"/>
  <c r="L61" i="3"/>
  <c r="K61" i="3"/>
  <c r="J61" i="3"/>
  <c r="V61" i="3" s="1"/>
  <c r="AA60" i="3"/>
  <c r="Y60" i="3"/>
  <c r="U60" i="3"/>
  <c r="T60" i="3"/>
  <c r="Z60" i="3" s="1"/>
  <c r="S60" i="3"/>
  <c r="R60" i="3"/>
  <c r="Q60" i="3"/>
  <c r="P60" i="3"/>
  <c r="O60" i="3"/>
  <c r="N60" i="3"/>
  <c r="M60" i="3"/>
  <c r="L60" i="3"/>
  <c r="X60" i="3" s="1"/>
  <c r="K60" i="3"/>
  <c r="W60" i="3" s="1"/>
  <c r="J60" i="3"/>
  <c r="V60" i="3" s="1"/>
  <c r="AA59" i="3"/>
  <c r="V59" i="3"/>
  <c r="U59" i="3"/>
  <c r="T59" i="3"/>
  <c r="S59" i="3"/>
  <c r="R59" i="3"/>
  <c r="Q59" i="3"/>
  <c r="P59" i="3"/>
  <c r="O59" i="3"/>
  <c r="N59" i="3"/>
  <c r="Z59" i="3" s="1"/>
  <c r="M59" i="3"/>
  <c r="Y59" i="3" s="1"/>
  <c r="L59" i="3"/>
  <c r="X59" i="3" s="1"/>
  <c r="K59" i="3"/>
  <c r="W59" i="3" s="1"/>
  <c r="J59" i="3"/>
  <c r="X58" i="3"/>
  <c r="W58" i="3"/>
  <c r="U58" i="3"/>
  <c r="T58" i="3"/>
  <c r="S58" i="3"/>
  <c r="R58" i="3"/>
  <c r="Q58" i="3"/>
  <c r="P58" i="3"/>
  <c r="V58" i="3" s="1"/>
  <c r="O58" i="3"/>
  <c r="AA58" i="3" s="1"/>
  <c r="N58" i="3"/>
  <c r="Z58" i="3" s="1"/>
  <c r="M58" i="3"/>
  <c r="Y58" i="3" s="1"/>
  <c r="L58" i="3"/>
  <c r="K58" i="3"/>
  <c r="J58" i="3"/>
  <c r="Z57" i="3"/>
  <c r="Y57" i="3"/>
  <c r="W57" i="3"/>
  <c r="U57" i="3"/>
  <c r="T57" i="3"/>
  <c r="S57" i="3"/>
  <c r="R57" i="3"/>
  <c r="X57" i="3" s="1"/>
  <c r="Q57" i="3"/>
  <c r="P57" i="3"/>
  <c r="O57" i="3"/>
  <c r="AA57" i="3" s="1"/>
  <c r="N57" i="3"/>
  <c r="M57" i="3"/>
  <c r="L57" i="3"/>
  <c r="K57" i="3"/>
  <c r="J57" i="3"/>
  <c r="V57" i="3" s="1"/>
  <c r="Y56" i="3"/>
  <c r="W56" i="3"/>
  <c r="U56" i="3"/>
  <c r="T56" i="3"/>
  <c r="Z56" i="3" s="1"/>
  <c r="S56" i="3"/>
  <c r="R56" i="3"/>
  <c r="Q56" i="3"/>
  <c r="P56" i="3"/>
  <c r="O56" i="3"/>
  <c r="AA56" i="3" s="1"/>
  <c r="N56" i="3"/>
  <c r="M56" i="3"/>
  <c r="L56" i="3"/>
  <c r="X56" i="3" s="1"/>
  <c r="K56" i="3"/>
  <c r="J56" i="3"/>
  <c r="V56" i="3" s="1"/>
  <c r="AA55" i="3"/>
  <c r="Y55" i="3"/>
  <c r="V55" i="3"/>
  <c r="U55" i="3"/>
  <c r="T55" i="3"/>
  <c r="S55" i="3"/>
  <c r="R55" i="3"/>
  <c r="Q55" i="3"/>
  <c r="P55" i="3"/>
  <c r="O55" i="3"/>
  <c r="N55" i="3"/>
  <c r="Z55" i="3" s="1"/>
  <c r="M55" i="3"/>
  <c r="L55" i="3"/>
  <c r="X55" i="3" s="1"/>
  <c r="K55" i="3"/>
  <c r="W55" i="3" s="1"/>
  <c r="J55" i="3"/>
  <c r="AA54" i="3"/>
  <c r="X54" i="3"/>
  <c r="U54" i="3"/>
  <c r="T54" i="3"/>
  <c r="S54" i="3"/>
  <c r="R54" i="3"/>
  <c r="Q54" i="3"/>
  <c r="P54" i="3"/>
  <c r="V54" i="3" s="1"/>
  <c r="O54" i="3"/>
  <c r="N54" i="3"/>
  <c r="Z54" i="3" s="1"/>
  <c r="M54" i="3"/>
  <c r="Y54" i="3" s="1"/>
  <c r="L54" i="3"/>
  <c r="K54" i="3"/>
  <c r="W54" i="3" s="1"/>
  <c r="J54" i="3"/>
  <c r="Z53" i="3"/>
  <c r="W53" i="3"/>
  <c r="U53" i="3"/>
  <c r="T53" i="3"/>
  <c r="S53" i="3"/>
  <c r="R53" i="3"/>
  <c r="X53" i="3" s="1"/>
  <c r="Q53" i="3"/>
  <c r="P53" i="3"/>
  <c r="O53" i="3"/>
  <c r="AA53" i="3" s="1"/>
  <c r="N53" i="3"/>
  <c r="M53" i="3"/>
  <c r="Y53" i="3" s="1"/>
  <c r="L53" i="3"/>
  <c r="K53" i="3"/>
  <c r="J53" i="3"/>
  <c r="V53" i="3" s="1"/>
  <c r="Y52" i="3"/>
  <c r="W52" i="3"/>
  <c r="U52" i="3"/>
  <c r="T52" i="3"/>
  <c r="Z52" i="3" s="1"/>
  <c r="S52" i="3"/>
  <c r="R52" i="3"/>
  <c r="Q52" i="3"/>
  <c r="P52" i="3"/>
  <c r="O52" i="3"/>
  <c r="AA52" i="3" s="1"/>
  <c r="N52" i="3"/>
  <c r="M52" i="3"/>
  <c r="L52" i="3"/>
  <c r="X52" i="3" s="1"/>
  <c r="K52" i="3"/>
  <c r="J52" i="3"/>
  <c r="V52" i="3" s="1"/>
  <c r="AA51" i="3"/>
  <c r="Y51" i="3"/>
  <c r="V51" i="3"/>
  <c r="U51" i="3"/>
  <c r="T51" i="3"/>
  <c r="S51" i="3"/>
  <c r="R51" i="3"/>
  <c r="Q51" i="3"/>
  <c r="P51" i="3"/>
  <c r="O51" i="3"/>
  <c r="N51" i="3"/>
  <c r="Z51" i="3" s="1"/>
  <c r="M51" i="3"/>
  <c r="L51" i="3"/>
  <c r="X51" i="3" s="1"/>
  <c r="K51" i="3"/>
  <c r="W51" i="3" s="1"/>
  <c r="J51" i="3"/>
  <c r="AA50" i="3"/>
  <c r="X50" i="3"/>
  <c r="U50" i="3"/>
  <c r="T50" i="3"/>
  <c r="S50" i="3"/>
  <c r="R50" i="3"/>
  <c r="Q50" i="3"/>
  <c r="P50" i="3"/>
  <c r="V50" i="3" s="1"/>
  <c r="O50" i="3"/>
  <c r="N50" i="3"/>
  <c r="Z50" i="3" s="1"/>
  <c r="M50" i="3"/>
  <c r="Y50" i="3" s="1"/>
  <c r="L50" i="3"/>
  <c r="K50" i="3"/>
  <c r="W50" i="3" s="1"/>
  <c r="J50" i="3"/>
  <c r="Z49" i="3"/>
  <c r="W49" i="3"/>
  <c r="U49" i="3"/>
  <c r="T49" i="3"/>
  <c r="S49" i="3"/>
  <c r="R49" i="3"/>
  <c r="X49" i="3" s="1"/>
  <c r="Q49" i="3"/>
  <c r="P49" i="3"/>
  <c r="O49" i="3"/>
  <c r="AA49" i="3" s="1"/>
  <c r="N49" i="3"/>
  <c r="M49" i="3"/>
  <c r="Y49" i="3" s="1"/>
  <c r="L49" i="3"/>
  <c r="K49" i="3"/>
  <c r="J49" i="3"/>
  <c r="V49" i="3" s="1"/>
  <c r="Y48" i="3"/>
  <c r="W48" i="3"/>
  <c r="U48" i="3"/>
  <c r="T48" i="3"/>
  <c r="Z48" i="3" s="1"/>
  <c r="S48" i="3"/>
  <c r="R48" i="3"/>
  <c r="Q48" i="3"/>
  <c r="P48" i="3"/>
  <c r="O48" i="3"/>
  <c r="AA48" i="3" s="1"/>
  <c r="N48" i="3"/>
  <c r="M48" i="3"/>
  <c r="L48" i="3"/>
  <c r="X48" i="3" s="1"/>
  <c r="K48" i="3"/>
  <c r="J48" i="3"/>
  <c r="V48" i="3" s="1"/>
  <c r="AA47" i="3"/>
  <c r="Y47" i="3"/>
  <c r="V47" i="3"/>
  <c r="U47" i="3"/>
  <c r="T47" i="3"/>
  <c r="S47" i="3"/>
  <c r="R47" i="3"/>
  <c r="Q47" i="3"/>
  <c r="P47" i="3"/>
  <c r="O47" i="3"/>
  <c r="N47" i="3"/>
  <c r="Z47" i="3" s="1"/>
  <c r="M47" i="3"/>
  <c r="L47" i="3"/>
  <c r="X47" i="3" s="1"/>
  <c r="K47" i="3"/>
  <c r="W47" i="3" s="1"/>
  <c r="J47" i="3"/>
  <c r="AA46" i="3"/>
  <c r="X46" i="3"/>
  <c r="U46" i="3"/>
  <c r="T46" i="3"/>
  <c r="S46" i="3"/>
  <c r="R46" i="3"/>
  <c r="Q46" i="3"/>
  <c r="P46" i="3"/>
  <c r="V46" i="3" s="1"/>
  <c r="O46" i="3"/>
  <c r="N46" i="3"/>
  <c r="Z46" i="3" s="1"/>
  <c r="M46" i="3"/>
  <c r="Y46" i="3" s="1"/>
  <c r="L46" i="3"/>
  <c r="K46" i="3"/>
  <c r="W46" i="3" s="1"/>
  <c r="J46" i="3"/>
  <c r="Z45" i="3"/>
  <c r="W45" i="3"/>
  <c r="U45" i="3"/>
  <c r="T45" i="3"/>
  <c r="S45" i="3"/>
  <c r="R45" i="3"/>
  <c r="X45" i="3" s="1"/>
  <c r="Q45" i="3"/>
  <c r="P45" i="3"/>
  <c r="O45" i="3"/>
  <c r="AA45" i="3" s="1"/>
  <c r="N45" i="3"/>
  <c r="M45" i="3"/>
  <c r="Y45" i="3" s="1"/>
  <c r="L45" i="3"/>
  <c r="K45" i="3"/>
  <c r="J45" i="3"/>
  <c r="V45" i="3" s="1"/>
  <c r="Y44" i="3"/>
  <c r="W44" i="3"/>
  <c r="U44" i="3"/>
  <c r="T44" i="3"/>
  <c r="Z44" i="3" s="1"/>
  <c r="S44" i="3"/>
  <c r="R44" i="3"/>
  <c r="Q44" i="3"/>
  <c r="P44" i="3"/>
  <c r="O44" i="3"/>
  <c r="AA44" i="3" s="1"/>
  <c r="N44" i="3"/>
  <c r="M44" i="3"/>
  <c r="L44" i="3"/>
  <c r="X44" i="3" s="1"/>
  <c r="K44" i="3"/>
  <c r="J44" i="3"/>
  <c r="V44" i="3" s="1"/>
  <c r="AA43" i="3"/>
  <c r="Y43" i="3"/>
  <c r="V43" i="3"/>
  <c r="U43" i="3"/>
  <c r="T43" i="3"/>
  <c r="S43" i="3"/>
  <c r="R43" i="3"/>
  <c r="Q43" i="3"/>
  <c r="P43" i="3"/>
  <c r="O43" i="3"/>
  <c r="N43" i="3"/>
  <c r="Z43" i="3" s="1"/>
  <c r="M43" i="3"/>
  <c r="L43" i="3"/>
  <c r="X43" i="3" s="1"/>
  <c r="K43" i="3"/>
  <c r="W43" i="3" s="1"/>
  <c r="J43" i="3"/>
  <c r="AA42" i="3"/>
  <c r="X42" i="3"/>
  <c r="U42" i="3"/>
  <c r="T42" i="3"/>
  <c r="S42" i="3"/>
  <c r="R42" i="3"/>
  <c r="Q42" i="3"/>
  <c r="P42" i="3"/>
  <c r="V42" i="3" s="1"/>
  <c r="O42" i="3"/>
  <c r="N42" i="3"/>
  <c r="Z42" i="3" s="1"/>
  <c r="M42" i="3"/>
  <c r="Y42" i="3" s="1"/>
  <c r="L42" i="3"/>
  <c r="K42" i="3"/>
  <c r="W42" i="3" s="1"/>
  <c r="J42" i="3"/>
  <c r="Z41" i="3"/>
  <c r="W41" i="3"/>
  <c r="U41" i="3"/>
  <c r="T41" i="3"/>
  <c r="S41" i="3"/>
  <c r="R41" i="3"/>
  <c r="X41" i="3" s="1"/>
  <c r="Q41" i="3"/>
  <c r="P41" i="3"/>
  <c r="O41" i="3"/>
  <c r="AA41" i="3" s="1"/>
  <c r="N41" i="3"/>
  <c r="M41" i="3"/>
  <c r="Y41" i="3" s="1"/>
  <c r="L41" i="3"/>
  <c r="K41" i="3"/>
  <c r="J41" i="3"/>
  <c r="V41" i="3" s="1"/>
  <c r="Y40" i="3"/>
  <c r="W40" i="3"/>
  <c r="U40" i="3"/>
  <c r="T40" i="3"/>
  <c r="Z40" i="3" s="1"/>
  <c r="S40" i="3"/>
  <c r="R40" i="3"/>
  <c r="Q40" i="3"/>
  <c r="P40" i="3"/>
  <c r="O40" i="3"/>
  <c r="AA40" i="3" s="1"/>
  <c r="N40" i="3"/>
  <c r="M40" i="3"/>
  <c r="L40" i="3"/>
  <c r="X40" i="3" s="1"/>
  <c r="K40" i="3"/>
  <c r="J40" i="3"/>
  <c r="V40" i="3" s="1"/>
  <c r="AA39" i="3"/>
  <c r="Y39" i="3"/>
  <c r="V39" i="3"/>
  <c r="U39" i="3"/>
  <c r="T39" i="3"/>
  <c r="S39" i="3"/>
  <c r="R39" i="3"/>
  <c r="Q39" i="3"/>
  <c r="P39" i="3"/>
  <c r="O39" i="3"/>
  <c r="N39" i="3"/>
  <c r="Z39" i="3" s="1"/>
  <c r="M39" i="3"/>
  <c r="L39" i="3"/>
  <c r="X39" i="3" s="1"/>
  <c r="K39" i="3"/>
  <c r="W39" i="3" s="1"/>
  <c r="J39" i="3"/>
  <c r="AA38" i="3"/>
  <c r="X38" i="3"/>
  <c r="U38" i="3"/>
  <c r="T38" i="3"/>
  <c r="S38" i="3"/>
  <c r="R38" i="3"/>
  <c r="Q38" i="3"/>
  <c r="P38" i="3"/>
  <c r="V38" i="3" s="1"/>
  <c r="O38" i="3"/>
  <c r="N38" i="3"/>
  <c r="Z38" i="3" s="1"/>
  <c r="M38" i="3"/>
  <c r="Y38" i="3" s="1"/>
  <c r="L38" i="3"/>
  <c r="K38" i="3"/>
  <c r="W38" i="3" s="1"/>
  <c r="J38" i="3"/>
  <c r="Z37" i="3"/>
  <c r="W37" i="3"/>
  <c r="U37" i="3"/>
  <c r="T37" i="3"/>
  <c r="S37" i="3"/>
  <c r="R37" i="3"/>
  <c r="X37" i="3" s="1"/>
  <c r="Q37" i="3"/>
  <c r="P37" i="3"/>
  <c r="O37" i="3"/>
  <c r="AA37" i="3" s="1"/>
  <c r="N37" i="3"/>
  <c r="M37" i="3"/>
  <c r="Y37" i="3" s="1"/>
  <c r="L37" i="3"/>
  <c r="K37" i="3"/>
  <c r="J37" i="3"/>
  <c r="V37" i="3" s="1"/>
  <c r="Y36" i="3"/>
  <c r="W36" i="3"/>
  <c r="U36" i="3"/>
  <c r="T36" i="3"/>
  <c r="Z36" i="3" s="1"/>
  <c r="S36" i="3"/>
  <c r="R36" i="3"/>
  <c r="Q36" i="3"/>
  <c r="P36" i="3"/>
  <c r="O36" i="3"/>
  <c r="AA36" i="3" s="1"/>
  <c r="N36" i="3"/>
  <c r="M36" i="3"/>
  <c r="L36" i="3"/>
  <c r="X36" i="3" s="1"/>
  <c r="K36" i="3"/>
  <c r="J36" i="3"/>
  <c r="V36" i="3" s="1"/>
  <c r="AA35" i="3"/>
  <c r="Y35" i="3"/>
  <c r="V35" i="3"/>
  <c r="U35" i="3"/>
  <c r="T35" i="3"/>
  <c r="S35" i="3"/>
  <c r="R35" i="3"/>
  <c r="Q35" i="3"/>
  <c r="P35" i="3"/>
  <c r="O35" i="3"/>
  <c r="N35" i="3"/>
  <c r="Z35" i="3" s="1"/>
  <c r="M35" i="3"/>
  <c r="L35" i="3"/>
  <c r="X35" i="3" s="1"/>
  <c r="K35" i="3"/>
  <c r="W35" i="3" s="1"/>
  <c r="J35" i="3"/>
  <c r="AA34" i="3"/>
  <c r="X34" i="3"/>
  <c r="U34" i="3"/>
  <c r="T34" i="3"/>
  <c r="S34" i="3"/>
  <c r="R34" i="3"/>
  <c r="Q34" i="3"/>
  <c r="P34" i="3"/>
  <c r="V34" i="3" s="1"/>
  <c r="O34" i="3"/>
  <c r="N34" i="3"/>
  <c r="Z34" i="3" s="1"/>
  <c r="M34" i="3"/>
  <c r="Y34" i="3" s="1"/>
  <c r="L34" i="3"/>
  <c r="K34" i="3"/>
  <c r="W34" i="3" s="1"/>
  <c r="J34" i="3"/>
  <c r="Z33" i="3"/>
  <c r="W33" i="3"/>
  <c r="U33" i="3"/>
  <c r="T33" i="3"/>
  <c r="S33" i="3"/>
  <c r="R33" i="3"/>
  <c r="X33" i="3" s="1"/>
  <c r="Q33" i="3"/>
  <c r="P33" i="3"/>
  <c r="O33" i="3"/>
  <c r="AA33" i="3" s="1"/>
  <c r="N33" i="3"/>
  <c r="M33" i="3"/>
  <c r="Y33" i="3" s="1"/>
  <c r="L33" i="3"/>
  <c r="K33" i="3"/>
  <c r="J33" i="3"/>
  <c r="V33" i="3" s="1"/>
  <c r="Y32" i="3"/>
  <c r="W32" i="3"/>
  <c r="U32" i="3"/>
  <c r="T32" i="3"/>
  <c r="Z32" i="3" s="1"/>
  <c r="S32" i="3"/>
  <c r="R32" i="3"/>
  <c r="Q32" i="3"/>
  <c r="P32" i="3"/>
  <c r="O32" i="3"/>
  <c r="AA32" i="3" s="1"/>
  <c r="N32" i="3"/>
  <c r="M32" i="3"/>
  <c r="L32" i="3"/>
  <c r="X32" i="3" s="1"/>
  <c r="K32" i="3"/>
  <c r="J32" i="3"/>
  <c r="V32" i="3" s="1"/>
  <c r="AA31" i="3"/>
  <c r="Y31" i="3"/>
  <c r="V31" i="3"/>
  <c r="U31" i="3"/>
  <c r="T31" i="3"/>
  <c r="S31" i="3"/>
  <c r="R31" i="3"/>
  <c r="Q31" i="3"/>
  <c r="P31" i="3"/>
  <c r="O31" i="3"/>
  <c r="N31" i="3"/>
  <c r="Z31" i="3" s="1"/>
  <c r="M31" i="3"/>
  <c r="L31" i="3"/>
  <c r="X31" i="3" s="1"/>
  <c r="K31" i="3"/>
  <c r="W31" i="3" s="1"/>
  <c r="J31" i="3"/>
  <c r="AA30" i="3"/>
  <c r="X30" i="3"/>
  <c r="U30" i="3"/>
  <c r="T30" i="3"/>
  <c r="S30" i="3"/>
  <c r="R30" i="3"/>
  <c r="Q30" i="3"/>
  <c r="P30" i="3"/>
  <c r="V30" i="3" s="1"/>
  <c r="O30" i="3"/>
  <c r="N30" i="3"/>
  <c r="Z30" i="3" s="1"/>
  <c r="M30" i="3"/>
  <c r="Y30" i="3" s="1"/>
  <c r="L30" i="3"/>
  <c r="K30" i="3"/>
  <c r="W30" i="3" s="1"/>
  <c r="J30" i="3"/>
  <c r="Z29" i="3"/>
  <c r="W29" i="3"/>
  <c r="U29" i="3"/>
  <c r="T29" i="3"/>
  <c r="S29" i="3"/>
  <c r="R29" i="3"/>
  <c r="X29" i="3" s="1"/>
  <c r="Q29" i="3"/>
  <c r="P29" i="3"/>
  <c r="O29" i="3"/>
  <c r="AA29" i="3" s="1"/>
  <c r="N29" i="3"/>
  <c r="M29" i="3"/>
  <c r="Y29" i="3" s="1"/>
  <c r="L29" i="3"/>
  <c r="K29" i="3"/>
  <c r="J29" i="3"/>
  <c r="V29" i="3" s="1"/>
  <c r="Y28" i="3"/>
  <c r="W28" i="3"/>
  <c r="U28" i="3"/>
  <c r="T28" i="3"/>
  <c r="Z28" i="3" s="1"/>
  <c r="S28" i="3"/>
  <c r="R28" i="3"/>
  <c r="Q28" i="3"/>
  <c r="P28" i="3"/>
  <c r="O28" i="3"/>
  <c r="AA28" i="3" s="1"/>
  <c r="N28" i="3"/>
  <c r="M28" i="3"/>
  <c r="L28" i="3"/>
  <c r="X28" i="3" s="1"/>
  <c r="K28" i="3"/>
  <c r="J28" i="3"/>
  <c r="V28" i="3" s="1"/>
  <c r="AA27" i="3"/>
  <c r="Y27" i="3"/>
  <c r="V27" i="3"/>
  <c r="U27" i="3"/>
  <c r="T27" i="3"/>
  <c r="S27" i="3"/>
  <c r="R27" i="3"/>
  <c r="Q27" i="3"/>
  <c r="P27" i="3"/>
  <c r="O27" i="3"/>
  <c r="N27" i="3"/>
  <c r="Z27" i="3" s="1"/>
  <c r="M27" i="3"/>
  <c r="L27" i="3"/>
  <c r="X27" i="3" s="1"/>
  <c r="K27" i="3"/>
  <c r="W27" i="3" s="1"/>
  <c r="J27" i="3"/>
  <c r="AA26" i="3"/>
  <c r="X26" i="3"/>
  <c r="U26" i="3"/>
  <c r="T26" i="3"/>
  <c r="S26" i="3"/>
  <c r="R26" i="3"/>
  <c r="Q26" i="3"/>
  <c r="P26" i="3"/>
  <c r="V26" i="3" s="1"/>
  <c r="O26" i="3"/>
  <c r="N26" i="3"/>
  <c r="Z26" i="3" s="1"/>
  <c r="M26" i="3"/>
  <c r="Y26" i="3" s="1"/>
  <c r="L26" i="3"/>
  <c r="K26" i="3"/>
  <c r="W26" i="3" s="1"/>
  <c r="J26" i="3"/>
  <c r="Z25" i="3"/>
  <c r="W25" i="3"/>
  <c r="U25" i="3"/>
  <c r="T25" i="3"/>
  <c r="S25" i="3"/>
  <c r="R25" i="3"/>
  <c r="X25" i="3" s="1"/>
  <c r="Q25" i="3"/>
  <c r="P25" i="3"/>
  <c r="O25" i="3"/>
  <c r="AA25" i="3" s="1"/>
  <c r="N25" i="3"/>
  <c r="M25" i="3"/>
  <c r="Y25" i="3" s="1"/>
  <c r="L25" i="3"/>
  <c r="K25" i="3"/>
  <c r="J25" i="3"/>
  <c r="V25" i="3" s="1"/>
  <c r="Y24" i="3"/>
  <c r="W24" i="3"/>
  <c r="U24" i="3"/>
  <c r="T24" i="3"/>
  <c r="Z24" i="3" s="1"/>
  <c r="S24" i="3"/>
  <c r="R24" i="3"/>
  <c r="Q24" i="3"/>
  <c r="P24" i="3"/>
  <c r="O24" i="3"/>
  <c r="AA24" i="3" s="1"/>
  <c r="N24" i="3"/>
  <c r="M24" i="3"/>
  <c r="L24" i="3"/>
  <c r="X24" i="3" s="1"/>
  <c r="K24" i="3"/>
  <c r="J24" i="3"/>
  <c r="V24" i="3" s="1"/>
  <c r="AA23" i="3"/>
  <c r="Y23" i="3"/>
  <c r="V23" i="3"/>
  <c r="U23" i="3"/>
  <c r="T23" i="3"/>
  <c r="S23" i="3"/>
  <c r="R23" i="3"/>
  <c r="Q23" i="3"/>
  <c r="P23" i="3"/>
  <c r="O23" i="3"/>
  <c r="N23" i="3"/>
  <c r="Z23" i="3" s="1"/>
  <c r="M23" i="3"/>
  <c r="L23" i="3"/>
  <c r="X23" i="3" s="1"/>
  <c r="K23" i="3"/>
  <c r="W23" i="3" s="1"/>
  <c r="J23" i="3"/>
  <c r="AA22" i="3"/>
  <c r="X22" i="3"/>
  <c r="U22" i="3"/>
  <c r="T22" i="3"/>
  <c r="S22" i="3"/>
  <c r="R22" i="3"/>
  <c r="Q22" i="3"/>
  <c r="P22" i="3"/>
  <c r="V22" i="3" s="1"/>
  <c r="O22" i="3"/>
  <c r="N22" i="3"/>
  <c r="Z22" i="3" s="1"/>
  <c r="M22" i="3"/>
  <c r="Y22" i="3" s="1"/>
  <c r="L22" i="3"/>
  <c r="K22" i="3"/>
  <c r="W22" i="3" s="1"/>
  <c r="J22" i="3"/>
  <c r="Z21" i="3"/>
  <c r="W21" i="3"/>
  <c r="U21" i="3"/>
  <c r="T21" i="3"/>
  <c r="S21" i="3"/>
  <c r="R21" i="3"/>
  <c r="X21" i="3" s="1"/>
  <c r="Q21" i="3"/>
  <c r="P21" i="3"/>
  <c r="O21" i="3"/>
  <c r="AA21" i="3" s="1"/>
  <c r="N21" i="3"/>
  <c r="M21" i="3"/>
  <c r="Y21" i="3" s="1"/>
  <c r="L21" i="3"/>
  <c r="K21" i="3"/>
  <c r="J21" i="3"/>
  <c r="V21" i="3" s="1"/>
  <c r="Y20" i="3"/>
  <c r="W20" i="3"/>
  <c r="U20" i="3"/>
  <c r="T20" i="3"/>
  <c r="Z20" i="3" s="1"/>
  <c r="S20" i="3"/>
  <c r="R20" i="3"/>
  <c r="Q20" i="3"/>
  <c r="P20" i="3"/>
  <c r="O20" i="3"/>
  <c r="AA20" i="3" s="1"/>
  <c r="N20" i="3"/>
  <c r="M20" i="3"/>
  <c r="L20" i="3"/>
  <c r="X20" i="3" s="1"/>
  <c r="K20" i="3"/>
  <c r="J20" i="3"/>
  <c r="V20" i="3" s="1"/>
  <c r="AA19" i="3"/>
  <c r="Y19" i="3"/>
  <c r="V19" i="3"/>
  <c r="U19" i="3"/>
  <c r="T19" i="3"/>
  <c r="S19" i="3"/>
  <c r="R19" i="3"/>
  <c r="Q19" i="3"/>
  <c r="P19" i="3"/>
  <c r="O19" i="3"/>
  <c r="N19" i="3"/>
  <c r="Z19" i="3" s="1"/>
  <c r="M19" i="3"/>
  <c r="L19" i="3"/>
  <c r="X19" i="3" s="1"/>
  <c r="K19" i="3"/>
  <c r="W19" i="3" s="1"/>
  <c r="J19" i="3"/>
  <c r="AA18" i="3"/>
  <c r="X18" i="3"/>
  <c r="U18" i="3"/>
  <c r="T18" i="3"/>
  <c r="S18" i="3"/>
  <c r="R18" i="3"/>
  <c r="Q18" i="3"/>
  <c r="P18" i="3"/>
  <c r="V18" i="3" s="1"/>
  <c r="O18" i="3"/>
  <c r="N18" i="3"/>
  <c r="Z18" i="3" s="1"/>
  <c r="M18" i="3"/>
  <c r="Y18" i="3" s="1"/>
  <c r="L18" i="3"/>
  <c r="K18" i="3"/>
  <c r="W18" i="3" s="1"/>
  <c r="J18" i="3"/>
  <c r="Z17" i="3"/>
  <c r="W17" i="3"/>
  <c r="U17" i="3"/>
  <c r="T17" i="3"/>
  <c r="S17" i="3"/>
  <c r="R17" i="3"/>
  <c r="X17" i="3" s="1"/>
  <c r="Q17" i="3"/>
  <c r="P17" i="3"/>
  <c r="O17" i="3"/>
  <c r="AA17" i="3" s="1"/>
  <c r="N17" i="3"/>
  <c r="M17" i="3"/>
  <c r="Y17" i="3" s="1"/>
  <c r="L17" i="3"/>
  <c r="K17" i="3"/>
  <c r="J17" i="3"/>
  <c r="V17" i="3" s="1"/>
  <c r="Y16" i="3"/>
  <c r="W16" i="3"/>
  <c r="U16" i="3"/>
  <c r="T16" i="3"/>
  <c r="Z16" i="3" s="1"/>
  <c r="S16" i="3"/>
  <c r="R16" i="3"/>
  <c r="Q16" i="3"/>
  <c r="P16" i="3"/>
  <c r="O16" i="3"/>
  <c r="AA16" i="3" s="1"/>
  <c r="N16" i="3"/>
  <c r="M16" i="3"/>
  <c r="L16" i="3"/>
  <c r="X16" i="3" s="1"/>
  <c r="K16" i="3"/>
  <c r="J16" i="3"/>
  <c r="V16" i="3" s="1"/>
  <c r="AA15" i="3"/>
  <c r="Y15" i="3"/>
  <c r="V15" i="3"/>
  <c r="U15" i="3"/>
  <c r="T15" i="3"/>
  <c r="S15" i="3"/>
  <c r="R15" i="3"/>
  <c r="Q15" i="3"/>
  <c r="P15" i="3"/>
  <c r="O15" i="3"/>
  <c r="N15" i="3"/>
  <c r="Z15" i="3" s="1"/>
  <c r="M15" i="3"/>
  <c r="L15" i="3"/>
  <c r="X15" i="3" s="1"/>
  <c r="K15" i="3"/>
  <c r="W15" i="3" s="1"/>
  <c r="J15" i="3"/>
  <c r="X560" i="2"/>
  <c r="W560" i="2"/>
  <c r="V560" i="2"/>
  <c r="U560" i="2"/>
  <c r="T560" i="2"/>
  <c r="R560" i="2"/>
  <c r="Q560" i="2"/>
  <c r="P560" i="2"/>
  <c r="O560" i="2"/>
  <c r="N560" i="2"/>
  <c r="M560" i="2"/>
  <c r="S560" i="2" s="1"/>
  <c r="X559" i="2"/>
  <c r="R559" i="2"/>
  <c r="Q559" i="2"/>
  <c r="W559" i="2" s="1"/>
  <c r="P559" i="2"/>
  <c r="V559" i="2" s="1"/>
  <c r="O559" i="2"/>
  <c r="U559" i="2" s="1"/>
  <c r="N559" i="2"/>
  <c r="T559" i="2" s="1"/>
  <c r="M559" i="2"/>
  <c r="S559" i="2" s="1"/>
  <c r="U558" i="2"/>
  <c r="T558" i="2"/>
  <c r="S558" i="2"/>
  <c r="R558" i="2"/>
  <c r="X558" i="2" s="1"/>
  <c r="Q558" i="2"/>
  <c r="W558" i="2" s="1"/>
  <c r="P558" i="2"/>
  <c r="V558" i="2" s="1"/>
  <c r="O558" i="2"/>
  <c r="N558" i="2"/>
  <c r="M558" i="2"/>
  <c r="X557" i="2"/>
  <c r="W557" i="2"/>
  <c r="U557" i="2"/>
  <c r="R557" i="2"/>
  <c r="Q557" i="2"/>
  <c r="P557" i="2"/>
  <c r="V557" i="2" s="1"/>
  <c r="O557" i="2"/>
  <c r="N557" i="2"/>
  <c r="T557" i="2" s="1"/>
  <c r="M557" i="2"/>
  <c r="S557" i="2" s="1"/>
  <c r="U556" i="2"/>
  <c r="T556" i="2"/>
  <c r="S556" i="2"/>
  <c r="R556" i="2"/>
  <c r="X556" i="2" s="1"/>
  <c r="Q556" i="2"/>
  <c r="W556" i="2" s="1"/>
  <c r="P556" i="2"/>
  <c r="V556" i="2" s="1"/>
  <c r="O556" i="2"/>
  <c r="N556" i="2"/>
  <c r="M556" i="2"/>
  <c r="X555" i="2"/>
  <c r="W555" i="2"/>
  <c r="R555" i="2"/>
  <c r="Q555" i="2"/>
  <c r="P555" i="2"/>
  <c r="V555" i="2" s="1"/>
  <c r="O555" i="2"/>
  <c r="U555" i="2" s="1"/>
  <c r="N555" i="2"/>
  <c r="T555" i="2" s="1"/>
  <c r="M555" i="2"/>
  <c r="S555" i="2" s="1"/>
  <c r="U554" i="2"/>
  <c r="T554" i="2"/>
  <c r="R554" i="2"/>
  <c r="X554" i="2" s="1"/>
  <c r="Q554" i="2"/>
  <c r="W554" i="2" s="1"/>
  <c r="P554" i="2"/>
  <c r="V554" i="2" s="1"/>
  <c r="O554" i="2"/>
  <c r="N554" i="2"/>
  <c r="M554" i="2"/>
  <c r="S554" i="2" s="1"/>
  <c r="X553" i="2"/>
  <c r="W553" i="2"/>
  <c r="R553" i="2"/>
  <c r="Q553" i="2"/>
  <c r="P553" i="2"/>
  <c r="V553" i="2" s="1"/>
  <c r="O553" i="2"/>
  <c r="U553" i="2" s="1"/>
  <c r="N553" i="2"/>
  <c r="T553" i="2" s="1"/>
  <c r="M553" i="2"/>
  <c r="S553" i="2" s="1"/>
  <c r="U552" i="2"/>
  <c r="T552" i="2"/>
  <c r="R552" i="2"/>
  <c r="X552" i="2" s="1"/>
  <c r="Q552" i="2"/>
  <c r="W552" i="2" s="1"/>
  <c r="P552" i="2"/>
  <c r="V552" i="2" s="1"/>
  <c r="O552" i="2"/>
  <c r="N552" i="2"/>
  <c r="M552" i="2"/>
  <c r="S552" i="2" s="1"/>
  <c r="X551" i="2"/>
  <c r="U551" i="2"/>
  <c r="R551" i="2"/>
  <c r="Q551" i="2"/>
  <c r="W551" i="2" s="1"/>
  <c r="P551" i="2"/>
  <c r="V551" i="2" s="1"/>
  <c r="O551" i="2"/>
  <c r="N551" i="2"/>
  <c r="T551" i="2" s="1"/>
  <c r="M551" i="2"/>
  <c r="S551" i="2" s="1"/>
  <c r="U550" i="2"/>
  <c r="T550" i="2"/>
  <c r="S550" i="2"/>
  <c r="R550" i="2"/>
  <c r="X550" i="2" s="1"/>
  <c r="Q550" i="2"/>
  <c r="W550" i="2" s="1"/>
  <c r="P550" i="2"/>
  <c r="V550" i="2" s="1"/>
  <c r="O550" i="2"/>
  <c r="N550" i="2"/>
  <c r="M550" i="2"/>
  <c r="X549" i="2"/>
  <c r="W549" i="2"/>
  <c r="U549" i="2"/>
  <c r="R549" i="2"/>
  <c r="Q549" i="2"/>
  <c r="P549" i="2"/>
  <c r="V549" i="2" s="1"/>
  <c r="O549" i="2"/>
  <c r="N549" i="2"/>
  <c r="T549" i="2" s="1"/>
  <c r="M549" i="2"/>
  <c r="S549" i="2" s="1"/>
  <c r="U548" i="2"/>
  <c r="T548" i="2"/>
  <c r="R548" i="2"/>
  <c r="X548" i="2" s="1"/>
  <c r="Q548" i="2"/>
  <c r="W548" i="2" s="1"/>
  <c r="P548" i="2"/>
  <c r="V548" i="2" s="1"/>
  <c r="O548" i="2"/>
  <c r="N548" i="2"/>
  <c r="M548" i="2"/>
  <c r="S548" i="2" s="1"/>
  <c r="X547" i="2"/>
  <c r="W547" i="2"/>
  <c r="R547" i="2"/>
  <c r="Q547" i="2"/>
  <c r="P547" i="2"/>
  <c r="V547" i="2" s="1"/>
  <c r="O547" i="2"/>
  <c r="U547" i="2" s="1"/>
  <c r="N547" i="2"/>
  <c r="T547" i="2" s="1"/>
  <c r="M547" i="2"/>
  <c r="S547" i="2" s="1"/>
  <c r="U546" i="2"/>
  <c r="T546" i="2"/>
  <c r="R546" i="2"/>
  <c r="X546" i="2" s="1"/>
  <c r="Q546" i="2"/>
  <c r="W546" i="2" s="1"/>
  <c r="P546" i="2"/>
  <c r="V546" i="2" s="1"/>
  <c r="O546" i="2"/>
  <c r="N546" i="2"/>
  <c r="M546" i="2"/>
  <c r="S546" i="2" s="1"/>
  <c r="X545" i="2"/>
  <c r="W545" i="2"/>
  <c r="R545" i="2"/>
  <c r="Q545" i="2"/>
  <c r="P545" i="2"/>
  <c r="V545" i="2" s="1"/>
  <c r="O545" i="2"/>
  <c r="U545" i="2" s="1"/>
  <c r="N545" i="2"/>
  <c r="T545" i="2" s="1"/>
  <c r="M545" i="2"/>
  <c r="S545" i="2" s="1"/>
  <c r="U544" i="2"/>
  <c r="T544" i="2"/>
  <c r="R544" i="2"/>
  <c r="X544" i="2" s="1"/>
  <c r="Q544" i="2"/>
  <c r="W544" i="2" s="1"/>
  <c r="P544" i="2"/>
  <c r="V544" i="2" s="1"/>
  <c r="O544" i="2"/>
  <c r="N544" i="2"/>
  <c r="M544" i="2"/>
  <c r="S544" i="2" s="1"/>
  <c r="X543" i="2"/>
  <c r="U543" i="2"/>
  <c r="R543" i="2"/>
  <c r="Q543" i="2"/>
  <c r="W543" i="2" s="1"/>
  <c r="P543" i="2"/>
  <c r="V543" i="2" s="1"/>
  <c r="O543" i="2"/>
  <c r="N543" i="2"/>
  <c r="T543" i="2" s="1"/>
  <c r="M543" i="2"/>
  <c r="S543" i="2" s="1"/>
  <c r="U542" i="2"/>
  <c r="T542" i="2"/>
  <c r="S542" i="2"/>
  <c r="R542" i="2"/>
  <c r="X542" i="2" s="1"/>
  <c r="Q542" i="2"/>
  <c r="W542" i="2" s="1"/>
  <c r="P542" i="2"/>
  <c r="V542" i="2" s="1"/>
  <c r="O542" i="2"/>
  <c r="N542" i="2"/>
  <c r="M542" i="2"/>
  <c r="X541" i="2"/>
  <c r="W541" i="2"/>
  <c r="U541" i="2"/>
  <c r="R541" i="2"/>
  <c r="Q541" i="2"/>
  <c r="P541" i="2"/>
  <c r="V541" i="2" s="1"/>
  <c r="O541" i="2"/>
  <c r="N541" i="2"/>
  <c r="T541" i="2" s="1"/>
  <c r="M541" i="2"/>
  <c r="S541" i="2" s="1"/>
  <c r="U540" i="2"/>
  <c r="T540" i="2"/>
  <c r="S540" i="2"/>
  <c r="R540" i="2"/>
  <c r="X540" i="2" s="1"/>
  <c r="Q540" i="2"/>
  <c r="W540" i="2" s="1"/>
  <c r="P540" i="2"/>
  <c r="V540" i="2" s="1"/>
  <c r="O540" i="2"/>
  <c r="N540" i="2"/>
  <c r="M540" i="2"/>
  <c r="X539" i="2"/>
  <c r="W539" i="2"/>
  <c r="R539" i="2"/>
  <c r="Q539" i="2"/>
  <c r="P539" i="2"/>
  <c r="V539" i="2" s="1"/>
  <c r="O539" i="2"/>
  <c r="U539" i="2" s="1"/>
  <c r="N539" i="2"/>
  <c r="T539" i="2" s="1"/>
  <c r="M539" i="2"/>
  <c r="S539" i="2" s="1"/>
  <c r="U538" i="2"/>
  <c r="T538" i="2"/>
  <c r="R538" i="2"/>
  <c r="X538" i="2" s="1"/>
  <c r="Q538" i="2"/>
  <c r="W538" i="2" s="1"/>
  <c r="P538" i="2"/>
  <c r="V538" i="2" s="1"/>
  <c r="O538" i="2"/>
  <c r="N538" i="2"/>
  <c r="M538" i="2"/>
  <c r="S538" i="2" s="1"/>
  <c r="X537" i="2"/>
  <c r="W537" i="2"/>
  <c r="R537" i="2"/>
  <c r="Q537" i="2"/>
  <c r="P537" i="2"/>
  <c r="V537" i="2" s="1"/>
  <c r="O537" i="2"/>
  <c r="U537" i="2" s="1"/>
  <c r="N537" i="2"/>
  <c r="T537" i="2" s="1"/>
  <c r="M537" i="2"/>
  <c r="S537" i="2" s="1"/>
  <c r="U536" i="2"/>
  <c r="T536" i="2"/>
  <c r="R536" i="2"/>
  <c r="X536" i="2" s="1"/>
  <c r="Q536" i="2"/>
  <c r="W536" i="2" s="1"/>
  <c r="P536" i="2"/>
  <c r="V536" i="2" s="1"/>
  <c r="O536" i="2"/>
  <c r="N536" i="2"/>
  <c r="M536" i="2"/>
  <c r="S536" i="2" s="1"/>
  <c r="X535" i="2"/>
  <c r="U535" i="2"/>
  <c r="R535" i="2"/>
  <c r="Q535" i="2"/>
  <c r="W535" i="2" s="1"/>
  <c r="P535" i="2"/>
  <c r="V535" i="2" s="1"/>
  <c r="O535" i="2"/>
  <c r="N535" i="2"/>
  <c r="T535" i="2" s="1"/>
  <c r="M535" i="2"/>
  <c r="S535" i="2" s="1"/>
  <c r="U534" i="2"/>
  <c r="T534" i="2"/>
  <c r="S534" i="2"/>
  <c r="R534" i="2"/>
  <c r="X534" i="2" s="1"/>
  <c r="Q534" i="2"/>
  <c r="W534" i="2" s="1"/>
  <c r="P534" i="2"/>
  <c r="V534" i="2" s="1"/>
  <c r="O534" i="2"/>
  <c r="N534" i="2"/>
  <c r="M534" i="2"/>
  <c r="X533" i="2"/>
  <c r="W533" i="2"/>
  <c r="U533" i="2"/>
  <c r="R533" i="2"/>
  <c r="Q533" i="2"/>
  <c r="P533" i="2"/>
  <c r="V533" i="2" s="1"/>
  <c r="O533" i="2"/>
  <c r="N533" i="2"/>
  <c r="T533" i="2" s="1"/>
  <c r="M533" i="2"/>
  <c r="S533" i="2" s="1"/>
  <c r="U532" i="2"/>
  <c r="T532" i="2"/>
  <c r="S532" i="2"/>
  <c r="R532" i="2"/>
  <c r="X532" i="2" s="1"/>
  <c r="Q532" i="2"/>
  <c r="W532" i="2" s="1"/>
  <c r="P532" i="2"/>
  <c r="V532" i="2" s="1"/>
  <c r="O532" i="2"/>
  <c r="N532" i="2"/>
  <c r="M532" i="2"/>
  <c r="X531" i="2"/>
  <c r="W531" i="2"/>
  <c r="R531" i="2"/>
  <c r="Q531" i="2"/>
  <c r="P531" i="2"/>
  <c r="V531" i="2" s="1"/>
  <c r="O531" i="2"/>
  <c r="U531" i="2" s="1"/>
  <c r="N531" i="2"/>
  <c r="T531" i="2" s="1"/>
  <c r="M531" i="2"/>
  <c r="S531" i="2" s="1"/>
  <c r="U530" i="2"/>
  <c r="T530" i="2"/>
  <c r="R530" i="2"/>
  <c r="X530" i="2" s="1"/>
  <c r="Q530" i="2"/>
  <c r="W530" i="2" s="1"/>
  <c r="P530" i="2"/>
  <c r="V530" i="2" s="1"/>
  <c r="O530" i="2"/>
  <c r="N530" i="2"/>
  <c r="M530" i="2"/>
  <c r="S530" i="2" s="1"/>
  <c r="X529" i="2"/>
  <c r="W529" i="2"/>
  <c r="R529" i="2"/>
  <c r="Q529" i="2"/>
  <c r="P529" i="2"/>
  <c r="V529" i="2" s="1"/>
  <c r="O529" i="2"/>
  <c r="U529" i="2" s="1"/>
  <c r="N529" i="2"/>
  <c r="T529" i="2" s="1"/>
  <c r="M529" i="2"/>
  <c r="S529" i="2" s="1"/>
  <c r="U528" i="2"/>
  <c r="T528" i="2"/>
  <c r="R528" i="2"/>
  <c r="X528" i="2" s="1"/>
  <c r="Q528" i="2"/>
  <c r="W528" i="2" s="1"/>
  <c r="P528" i="2"/>
  <c r="V528" i="2" s="1"/>
  <c r="O528" i="2"/>
  <c r="N528" i="2"/>
  <c r="M528" i="2"/>
  <c r="S528" i="2" s="1"/>
  <c r="X527" i="2"/>
  <c r="U527" i="2"/>
  <c r="R527" i="2"/>
  <c r="Q527" i="2"/>
  <c r="W527" i="2" s="1"/>
  <c r="P527" i="2"/>
  <c r="V527" i="2" s="1"/>
  <c r="O527" i="2"/>
  <c r="N527" i="2"/>
  <c r="T527" i="2" s="1"/>
  <c r="M527" i="2"/>
  <c r="S527" i="2" s="1"/>
  <c r="U526" i="2"/>
  <c r="T526" i="2"/>
  <c r="S526" i="2"/>
  <c r="R526" i="2"/>
  <c r="X526" i="2" s="1"/>
  <c r="Q526" i="2"/>
  <c r="W526" i="2" s="1"/>
  <c r="P526" i="2"/>
  <c r="V526" i="2" s="1"/>
  <c r="O526" i="2"/>
  <c r="N526" i="2"/>
  <c r="M526" i="2"/>
  <c r="X525" i="2"/>
  <c r="W525" i="2"/>
  <c r="U525" i="2"/>
  <c r="R525" i="2"/>
  <c r="Q525" i="2"/>
  <c r="P525" i="2"/>
  <c r="V525" i="2" s="1"/>
  <c r="O525" i="2"/>
  <c r="N525" i="2"/>
  <c r="T525" i="2" s="1"/>
  <c r="M525" i="2"/>
  <c r="S525" i="2" s="1"/>
  <c r="U524" i="2"/>
  <c r="T524" i="2"/>
  <c r="S524" i="2"/>
  <c r="R524" i="2"/>
  <c r="X524" i="2" s="1"/>
  <c r="Q524" i="2"/>
  <c r="W524" i="2" s="1"/>
  <c r="P524" i="2"/>
  <c r="V524" i="2" s="1"/>
  <c r="O524" i="2"/>
  <c r="N524" i="2"/>
  <c r="M524" i="2"/>
  <c r="X523" i="2"/>
  <c r="W523" i="2"/>
  <c r="R523" i="2"/>
  <c r="Q523" i="2"/>
  <c r="P523" i="2"/>
  <c r="V523" i="2" s="1"/>
  <c r="O523" i="2"/>
  <c r="U523" i="2" s="1"/>
  <c r="N523" i="2"/>
  <c r="T523" i="2" s="1"/>
  <c r="M523" i="2"/>
  <c r="S523" i="2" s="1"/>
  <c r="U522" i="2"/>
  <c r="T522" i="2"/>
  <c r="R522" i="2"/>
  <c r="X522" i="2" s="1"/>
  <c r="Q522" i="2"/>
  <c r="W522" i="2" s="1"/>
  <c r="P522" i="2"/>
  <c r="V522" i="2" s="1"/>
  <c r="O522" i="2"/>
  <c r="N522" i="2"/>
  <c r="M522" i="2"/>
  <c r="S522" i="2" s="1"/>
  <c r="X521" i="2"/>
  <c r="R521" i="2"/>
  <c r="Q521" i="2"/>
  <c r="W521" i="2" s="1"/>
  <c r="P521" i="2"/>
  <c r="V521" i="2" s="1"/>
  <c r="O521" i="2"/>
  <c r="U521" i="2" s="1"/>
  <c r="N521" i="2"/>
  <c r="T521" i="2" s="1"/>
  <c r="M521" i="2"/>
  <c r="S521" i="2" s="1"/>
  <c r="U520" i="2"/>
  <c r="T520" i="2"/>
  <c r="R520" i="2"/>
  <c r="X520" i="2" s="1"/>
  <c r="Q520" i="2"/>
  <c r="W520" i="2" s="1"/>
  <c r="P520" i="2"/>
  <c r="V520" i="2" s="1"/>
  <c r="O520" i="2"/>
  <c r="N520" i="2"/>
  <c r="M520" i="2"/>
  <c r="S520" i="2" s="1"/>
  <c r="X519" i="2"/>
  <c r="U519" i="2"/>
  <c r="R519" i="2"/>
  <c r="Q519" i="2"/>
  <c r="W519" i="2" s="1"/>
  <c r="P519" i="2"/>
  <c r="V519" i="2" s="1"/>
  <c r="O519" i="2"/>
  <c r="N519" i="2"/>
  <c r="T519" i="2" s="1"/>
  <c r="M519" i="2"/>
  <c r="S519" i="2" s="1"/>
  <c r="U518" i="2"/>
  <c r="T518" i="2"/>
  <c r="S518" i="2"/>
  <c r="R518" i="2"/>
  <c r="X518" i="2" s="1"/>
  <c r="Q518" i="2"/>
  <c r="W518" i="2" s="1"/>
  <c r="P518" i="2"/>
  <c r="V518" i="2" s="1"/>
  <c r="O518" i="2"/>
  <c r="N518" i="2"/>
  <c r="M518" i="2"/>
  <c r="X517" i="2"/>
  <c r="W517" i="2"/>
  <c r="U517" i="2"/>
  <c r="R517" i="2"/>
  <c r="Q517" i="2"/>
  <c r="P517" i="2"/>
  <c r="V517" i="2" s="1"/>
  <c r="O517" i="2"/>
  <c r="N517" i="2"/>
  <c r="T517" i="2" s="1"/>
  <c r="M517" i="2"/>
  <c r="S517" i="2" s="1"/>
  <c r="U516" i="2"/>
  <c r="T516" i="2"/>
  <c r="R516" i="2"/>
  <c r="X516" i="2" s="1"/>
  <c r="Q516" i="2"/>
  <c r="W516" i="2" s="1"/>
  <c r="P516" i="2"/>
  <c r="V516" i="2" s="1"/>
  <c r="O516" i="2"/>
  <c r="N516" i="2"/>
  <c r="M516" i="2"/>
  <c r="S516" i="2" s="1"/>
  <c r="X515" i="2"/>
  <c r="W515" i="2"/>
  <c r="R515" i="2"/>
  <c r="Q515" i="2"/>
  <c r="P515" i="2"/>
  <c r="V515" i="2" s="1"/>
  <c r="O515" i="2"/>
  <c r="U515" i="2" s="1"/>
  <c r="N515" i="2"/>
  <c r="T515" i="2" s="1"/>
  <c r="M515" i="2"/>
  <c r="S515" i="2" s="1"/>
  <c r="U514" i="2"/>
  <c r="T514" i="2"/>
  <c r="R514" i="2"/>
  <c r="X514" i="2" s="1"/>
  <c r="Q514" i="2"/>
  <c r="W514" i="2" s="1"/>
  <c r="P514" i="2"/>
  <c r="V514" i="2" s="1"/>
  <c r="O514" i="2"/>
  <c r="N514" i="2"/>
  <c r="M514" i="2"/>
  <c r="S514" i="2" s="1"/>
  <c r="X513" i="2"/>
  <c r="R513" i="2"/>
  <c r="Q513" i="2"/>
  <c r="W513" i="2" s="1"/>
  <c r="P513" i="2"/>
  <c r="V513" i="2" s="1"/>
  <c r="O513" i="2"/>
  <c r="U513" i="2" s="1"/>
  <c r="N513" i="2"/>
  <c r="T513" i="2" s="1"/>
  <c r="M513" i="2"/>
  <c r="S513" i="2" s="1"/>
  <c r="U512" i="2"/>
  <c r="T512" i="2"/>
  <c r="R512" i="2"/>
  <c r="X512" i="2" s="1"/>
  <c r="Q512" i="2"/>
  <c r="W512" i="2" s="1"/>
  <c r="P512" i="2"/>
  <c r="V512" i="2" s="1"/>
  <c r="O512" i="2"/>
  <c r="N512" i="2"/>
  <c r="M512" i="2"/>
  <c r="S512" i="2" s="1"/>
  <c r="X511" i="2"/>
  <c r="U511" i="2"/>
  <c r="R511" i="2"/>
  <c r="Q511" i="2"/>
  <c r="W511" i="2" s="1"/>
  <c r="P511" i="2"/>
  <c r="V511" i="2" s="1"/>
  <c r="O511" i="2"/>
  <c r="N511" i="2"/>
  <c r="T511" i="2" s="1"/>
  <c r="M511" i="2"/>
  <c r="S511" i="2" s="1"/>
  <c r="U510" i="2"/>
  <c r="T510" i="2"/>
  <c r="S510" i="2"/>
  <c r="R510" i="2"/>
  <c r="X510" i="2" s="1"/>
  <c r="Q510" i="2"/>
  <c r="W510" i="2" s="1"/>
  <c r="P510" i="2"/>
  <c r="V510" i="2" s="1"/>
  <c r="O510" i="2"/>
  <c r="N510" i="2"/>
  <c r="M510" i="2"/>
  <c r="X509" i="2"/>
  <c r="W509" i="2"/>
  <c r="U509" i="2"/>
  <c r="R509" i="2"/>
  <c r="Q509" i="2"/>
  <c r="P509" i="2"/>
  <c r="V509" i="2" s="1"/>
  <c r="O509" i="2"/>
  <c r="N509" i="2"/>
  <c r="T509" i="2" s="1"/>
  <c r="M509" i="2"/>
  <c r="S509" i="2" s="1"/>
  <c r="U508" i="2"/>
  <c r="T508" i="2"/>
  <c r="S508" i="2"/>
  <c r="R508" i="2"/>
  <c r="X508" i="2" s="1"/>
  <c r="Q508" i="2"/>
  <c r="W508" i="2" s="1"/>
  <c r="P508" i="2"/>
  <c r="V508" i="2" s="1"/>
  <c r="O508" i="2"/>
  <c r="N508" i="2"/>
  <c r="M508" i="2"/>
  <c r="X507" i="2"/>
  <c r="W507" i="2"/>
  <c r="R507" i="2"/>
  <c r="Q507" i="2"/>
  <c r="P507" i="2"/>
  <c r="V507" i="2" s="1"/>
  <c r="O507" i="2"/>
  <c r="U507" i="2" s="1"/>
  <c r="N507" i="2"/>
  <c r="T507" i="2" s="1"/>
  <c r="M507" i="2"/>
  <c r="S507" i="2" s="1"/>
  <c r="U506" i="2"/>
  <c r="T506" i="2"/>
  <c r="R506" i="2"/>
  <c r="X506" i="2" s="1"/>
  <c r="Q506" i="2"/>
  <c r="W506" i="2" s="1"/>
  <c r="P506" i="2"/>
  <c r="V506" i="2" s="1"/>
  <c r="O506" i="2"/>
  <c r="N506" i="2"/>
  <c r="M506" i="2"/>
  <c r="S506" i="2" s="1"/>
  <c r="X505" i="2"/>
  <c r="R505" i="2"/>
  <c r="Q505" i="2"/>
  <c r="W505" i="2" s="1"/>
  <c r="P505" i="2"/>
  <c r="V505" i="2" s="1"/>
  <c r="O505" i="2"/>
  <c r="U505" i="2" s="1"/>
  <c r="N505" i="2"/>
  <c r="T505" i="2" s="1"/>
  <c r="M505" i="2"/>
  <c r="S505" i="2" s="1"/>
  <c r="U504" i="2"/>
  <c r="T504" i="2"/>
  <c r="R504" i="2"/>
  <c r="X504" i="2" s="1"/>
  <c r="Q504" i="2"/>
  <c r="W504" i="2" s="1"/>
  <c r="P504" i="2"/>
  <c r="V504" i="2" s="1"/>
  <c r="O504" i="2"/>
  <c r="N504" i="2"/>
  <c r="M504" i="2"/>
  <c r="S504" i="2" s="1"/>
  <c r="X503" i="2"/>
  <c r="U503" i="2"/>
  <c r="R503" i="2"/>
  <c r="Q503" i="2"/>
  <c r="W503" i="2" s="1"/>
  <c r="P503" i="2"/>
  <c r="V503" i="2" s="1"/>
  <c r="O503" i="2"/>
  <c r="N503" i="2"/>
  <c r="T503" i="2" s="1"/>
  <c r="M503" i="2"/>
  <c r="S503" i="2" s="1"/>
  <c r="U502" i="2"/>
  <c r="T502" i="2"/>
  <c r="S502" i="2"/>
  <c r="R502" i="2"/>
  <c r="X502" i="2" s="1"/>
  <c r="Q502" i="2"/>
  <c r="W502" i="2" s="1"/>
  <c r="P502" i="2"/>
  <c r="V502" i="2" s="1"/>
  <c r="O502" i="2"/>
  <c r="N502" i="2"/>
  <c r="M502" i="2"/>
  <c r="X501" i="2"/>
  <c r="W501" i="2"/>
  <c r="U501" i="2"/>
  <c r="R501" i="2"/>
  <c r="Q501" i="2"/>
  <c r="P501" i="2"/>
  <c r="V501" i="2" s="1"/>
  <c r="O501" i="2"/>
  <c r="N501" i="2"/>
  <c r="T501" i="2" s="1"/>
  <c r="M501" i="2"/>
  <c r="S501" i="2" s="1"/>
  <c r="U500" i="2"/>
  <c r="T500" i="2"/>
  <c r="R500" i="2"/>
  <c r="X500" i="2" s="1"/>
  <c r="Q500" i="2"/>
  <c r="W500" i="2" s="1"/>
  <c r="P500" i="2"/>
  <c r="V500" i="2" s="1"/>
  <c r="O500" i="2"/>
  <c r="N500" i="2"/>
  <c r="M500" i="2"/>
  <c r="S500" i="2" s="1"/>
  <c r="X499" i="2"/>
  <c r="W499" i="2"/>
  <c r="R499" i="2"/>
  <c r="Q499" i="2"/>
  <c r="P499" i="2"/>
  <c r="V499" i="2" s="1"/>
  <c r="O499" i="2"/>
  <c r="U499" i="2" s="1"/>
  <c r="N499" i="2"/>
  <c r="T499" i="2" s="1"/>
  <c r="M499" i="2"/>
  <c r="S499" i="2" s="1"/>
  <c r="U498" i="2"/>
  <c r="T498" i="2"/>
  <c r="R498" i="2"/>
  <c r="X498" i="2" s="1"/>
  <c r="Q498" i="2"/>
  <c r="W498" i="2" s="1"/>
  <c r="P498" i="2"/>
  <c r="V498" i="2" s="1"/>
  <c r="O498" i="2"/>
  <c r="N498" i="2"/>
  <c r="M498" i="2"/>
  <c r="S498" i="2" s="1"/>
  <c r="X497" i="2"/>
  <c r="R497" i="2"/>
  <c r="Q497" i="2"/>
  <c r="W497" i="2" s="1"/>
  <c r="P497" i="2"/>
  <c r="V497" i="2" s="1"/>
  <c r="O497" i="2"/>
  <c r="U497" i="2" s="1"/>
  <c r="N497" i="2"/>
  <c r="T497" i="2" s="1"/>
  <c r="M497" i="2"/>
  <c r="S497" i="2" s="1"/>
  <c r="U496" i="2"/>
  <c r="T496" i="2"/>
  <c r="R496" i="2"/>
  <c r="X496" i="2" s="1"/>
  <c r="Q496" i="2"/>
  <c r="W496" i="2" s="1"/>
  <c r="P496" i="2"/>
  <c r="V496" i="2" s="1"/>
  <c r="O496" i="2"/>
  <c r="N496" i="2"/>
  <c r="M496" i="2"/>
  <c r="S496" i="2" s="1"/>
  <c r="X495" i="2"/>
  <c r="U495" i="2"/>
  <c r="R495" i="2"/>
  <c r="Q495" i="2"/>
  <c r="W495" i="2" s="1"/>
  <c r="P495" i="2"/>
  <c r="V495" i="2" s="1"/>
  <c r="O495" i="2"/>
  <c r="N495" i="2"/>
  <c r="T495" i="2" s="1"/>
  <c r="M495" i="2"/>
  <c r="S495" i="2" s="1"/>
  <c r="U494" i="2"/>
  <c r="T494" i="2"/>
  <c r="S494" i="2"/>
  <c r="R494" i="2"/>
  <c r="X494" i="2" s="1"/>
  <c r="Q494" i="2"/>
  <c r="W494" i="2" s="1"/>
  <c r="P494" i="2"/>
  <c r="V494" i="2" s="1"/>
  <c r="O494" i="2"/>
  <c r="N494" i="2"/>
  <c r="M494" i="2"/>
  <c r="X493" i="2"/>
  <c r="W493" i="2"/>
  <c r="U493" i="2"/>
  <c r="R493" i="2"/>
  <c r="Q493" i="2"/>
  <c r="P493" i="2"/>
  <c r="V493" i="2" s="1"/>
  <c r="O493" i="2"/>
  <c r="N493" i="2"/>
  <c r="T493" i="2" s="1"/>
  <c r="M493" i="2"/>
  <c r="S493" i="2" s="1"/>
  <c r="U492" i="2"/>
  <c r="T492" i="2"/>
  <c r="S492" i="2"/>
  <c r="R492" i="2"/>
  <c r="X492" i="2" s="1"/>
  <c r="Q492" i="2"/>
  <c r="W492" i="2" s="1"/>
  <c r="P492" i="2"/>
  <c r="V492" i="2" s="1"/>
  <c r="O492" i="2"/>
  <c r="N492" i="2"/>
  <c r="M492" i="2"/>
  <c r="X491" i="2"/>
  <c r="W491" i="2"/>
  <c r="R491" i="2"/>
  <c r="Q491" i="2"/>
  <c r="P491" i="2"/>
  <c r="V491" i="2" s="1"/>
  <c r="O491" i="2"/>
  <c r="U491" i="2" s="1"/>
  <c r="N491" i="2"/>
  <c r="T491" i="2" s="1"/>
  <c r="M491" i="2"/>
  <c r="S491" i="2" s="1"/>
  <c r="U490" i="2"/>
  <c r="T490" i="2"/>
  <c r="R490" i="2"/>
  <c r="X490" i="2" s="1"/>
  <c r="Q490" i="2"/>
  <c r="W490" i="2" s="1"/>
  <c r="P490" i="2"/>
  <c r="V490" i="2" s="1"/>
  <c r="O490" i="2"/>
  <c r="N490" i="2"/>
  <c r="M490" i="2"/>
  <c r="S490" i="2" s="1"/>
  <c r="X489" i="2"/>
  <c r="R489" i="2"/>
  <c r="Q489" i="2"/>
  <c r="W489" i="2" s="1"/>
  <c r="P489" i="2"/>
  <c r="V489" i="2" s="1"/>
  <c r="O489" i="2"/>
  <c r="U489" i="2" s="1"/>
  <c r="N489" i="2"/>
  <c r="T489" i="2" s="1"/>
  <c r="M489" i="2"/>
  <c r="S489" i="2" s="1"/>
  <c r="U488" i="2"/>
  <c r="T488" i="2"/>
  <c r="R488" i="2"/>
  <c r="X488" i="2" s="1"/>
  <c r="Q488" i="2"/>
  <c r="W488" i="2" s="1"/>
  <c r="P488" i="2"/>
  <c r="V488" i="2" s="1"/>
  <c r="O488" i="2"/>
  <c r="N488" i="2"/>
  <c r="M488" i="2"/>
  <c r="S488" i="2" s="1"/>
  <c r="X487" i="2"/>
  <c r="U487" i="2"/>
  <c r="R487" i="2"/>
  <c r="Q487" i="2"/>
  <c r="W487" i="2" s="1"/>
  <c r="P487" i="2"/>
  <c r="V487" i="2" s="1"/>
  <c r="O487" i="2"/>
  <c r="N487" i="2"/>
  <c r="T487" i="2" s="1"/>
  <c r="M487" i="2"/>
  <c r="S487" i="2" s="1"/>
  <c r="U486" i="2"/>
  <c r="T486" i="2"/>
  <c r="S486" i="2"/>
  <c r="R486" i="2"/>
  <c r="X486" i="2" s="1"/>
  <c r="Q486" i="2"/>
  <c r="W486" i="2" s="1"/>
  <c r="P486" i="2"/>
  <c r="V486" i="2" s="1"/>
  <c r="O486" i="2"/>
  <c r="N486" i="2"/>
  <c r="M486" i="2"/>
  <c r="X485" i="2"/>
  <c r="W485" i="2"/>
  <c r="U485" i="2"/>
  <c r="R485" i="2"/>
  <c r="Q485" i="2"/>
  <c r="P485" i="2"/>
  <c r="V485" i="2" s="1"/>
  <c r="O485" i="2"/>
  <c r="N485" i="2"/>
  <c r="T485" i="2" s="1"/>
  <c r="M485" i="2"/>
  <c r="S485" i="2" s="1"/>
  <c r="U484" i="2"/>
  <c r="T484" i="2"/>
  <c r="R484" i="2"/>
  <c r="X484" i="2" s="1"/>
  <c r="Q484" i="2"/>
  <c r="W484" i="2" s="1"/>
  <c r="P484" i="2"/>
  <c r="V484" i="2" s="1"/>
  <c r="O484" i="2"/>
  <c r="N484" i="2"/>
  <c r="M484" i="2"/>
  <c r="S484" i="2" s="1"/>
  <c r="X483" i="2"/>
  <c r="W483" i="2"/>
  <c r="R483" i="2"/>
  <c r="Q483" i="2"/>
  <c r="P483" i="2"/>
  <c r="V483" i="2" s="1"/>
  <c r="O483" i="2"/>
  <c r="U483" i="2" s="1"/>
  <c r="N483" i="2"/>
  <c r="T483" i="2" s="1"/>
  <c r="M483" i="2"/>
  <c r="S483" i="2" s="1"/>
  <c r="U482" i="2"/>
  <c r="T482" i="2"/>
  <c r="R482" i="2"/>
  <c r="X482" i="2" s="1"/>
  <c r="Q482" i="2"/>
  <c r="W482" i="2" s="1"/>
  <c r="P482" i="2"/>
  <c r="V482" i="2" s="1"/>
  <c r="O482" i="2"/>
  <c r="N482" i="2"/>
  <c r="M482" i="2"/>
  <c r="S482" i="2" s="1"/>
  <c r="X481" i="2"/>
  <c r="R481" i="2"/>
  <c r="Q481" i="2"/>
  <c r="W481" i="2" s="1"/>
  <c r="P481" i="2"/>
  <c r="V481" i="2" s="1"/>
  <c r="O481" i="2"/>
  <c r="U481" i="2" s="1"/>
  <c r="N481" i="2"/>
  <c r="T481" i="2" s="1"/>
  <c r="M481" i="2"/>
  <c r="S481" i="2" s="1"/>
  <c r="U480" i="2"/>
  <c r="T480" i="2"/>
  <c r="R480" i="2"/>
  <c r="X480" i="2" s="1"/>
  <c r="Q480" i="2"/>
  <c r="W480" i="2" s="1"/>
  <c r="P480" i="2"/>
  <c r="V480" i="2" s="1"/>
  <c r="O480" i="2"/>
  <c r="N480" i="2"/>
  <c r="M480" i="2"/>
  <c r="S480" i="2" s="1"/>
  <c r="X479" i="2"/>
  <c r="U479" i="2"/>
  <c r="R479" i="2"/>
  <c r="Q479" i="2"/>
  <c r="W479" i="2" s="1"/>
  <c r="P479" i="2"/>
  <c r="V479" i="2" s="1"/>
  <c r="O479" i="2"/>
  <c r="N479" i="2"/>
  <c r="T479" i="2" s="1"/>
  <c r="M479" i="2"/>
  <c r="S479" i="2" s="1"/>
  <c r="U478" i="2"/>
  <c r="T478" i="2"/>
  <c r="S478" i="2"/>
  <c r="R478" i="2"/>
  <c r="X478" i="2" s="1"/>
  <c r="Q478" i="2"/>
  <c r="W478" i="2" s="1"/>
  <c r="P478" i="2"/>
  <c r="V478" i="2" s="1"/>
  <c r="O478" i="2"/>
  <c r="N478" i="2"/>
  <c r="M478" i="2"/>
  <c r="X477" i="2"/>
  <c r="W477" i="2"/>
  <c r="V477" i="2"/>
  <c r="U477" i="2"/>
  <c r="R477" i="2"/>
  <c r="Q477" i="2"/>
  <c r="P477" i="2"/>
  <c r="O477" i="2"/>
  <c r="N477" i="2"/>
  <c r="T477" i="2" s="1"/>
  <c r="M477" i="2"/>
  <c r="S477" i="2" s="1"/>
  <c r="U476" i="2"/>
  <c r="T476" i="2"/>
  <c r="R476" i="2"/>
  <c r="X476" i="2" s="1"/>
  <c r="Q476" i="2"/>
  <c r="W476" i="2" s="1"/>
  <c r="P476" i="2"/>
  <c r="V476" i="2" s="1"/>
  <c r="O476" i="2"/>
  <c r="N476" i="2"/>
  <c r="M476" i="2"/>
  <c r="S476" i="2" s="1"/>
  <c r="X475" i="2"/>
  <c r="R475" i="2"/>
  <c r="Q475" i="2"/>
  <c r="W475" i="2" s="1"/>
  <c r="P475" i="2"/>
  <c r="V475" i="2" s="1"/>
  <c r="O475" i="2"/>
  <c r="U475" i="2" s="1"/>
  <c r="N475" i="2"/>
  <c r="T475" i="2" s="1"/>
  <c r="M475" i="2"/>
  <c r="S475" i="2" s="1"/>
  <c r="T474" i="2"/>
  <c r="S474" i="2"/>
  <c r="R474" i="2"/>
  <c r="X474" i="2" s="1"/>
  <c r="Q474" i="2"/>
  <c r="W474" i="2" s="1"/>
  <c r="P474" i="2"/>
  <c r="V474" i="2" s="1"/>
  <c r="O474" i="2"/>
  <c r="U474" i="2" s="1"/>
  <c r="N474" i="2"/>
  <c r="M474" i="2"/>
  <c r="X473" i="2"/>
  <c r="W473" i="2"/>
  <c r="V473" i="2"/>
  <c r="U473" i="2"/>
  <c r="R473" i="2"/>
  <c r="Q473" i="2"/>
  <c r="P473" i="2"/>
  <c r="O473" i="2"/>
  <c r="N473" i="2"/>
  <c r="T473" i="2" s="1"/>
  <c r="M473" i="2"/>
  <c r="S473" i="2" s="1"/>
  <c r="T472" i="2"/>
  <c r="S472" i="2"/>
  <c r="R472" i="2"/>
  <c r="X472" i="2" s="1"/>
  <c r="Q472" i="2"/>
  <c r="W472" i="2" s="1"/>
  <c r="P472" i="2"/>
  <c r="V472" i="2" s="1"/>
  <c r="O472" i="2"/>
  <c r="U472" i="2" s="1"/>
  <c r="N472" i="2"/>
  <c r="M472" i="2"/>
  <c r="X471" i="2"/>
  <c r="W471" i="2"/>
  <c r="V471" i="2"/>
  <c r="U471" i="2"/>
  <c r="R471" i="2"/>
  <c r="Q471" i="2"/>
  <c r="P471" i="2"/>
  <c r="O471" i="2"/>
  <c r="N471" i="2"/>
  <c r="T471" i="2" s="1"/>
  <c r="M471" i="2"/>
  <c r="S471" i="2" s="1"/>
  <c r="X470" i="2"/>
  <c r="T470" i="2"/>
  <c r="R470" i="2"/>
  <c r="Q470" i="2"/>
  <c r="W470" i="2" s="1"/>
  <c r="P470" i="2"/>
  <c r="V470" i="2" s="1"/>
  <c r="O470" i="2"/>
  <c r="U470" i="2" s="1"/>
  <c r="N470" i="2"/>
  <c r="M470" i="2"/>
  <c r="S470" i="2" s="1"/>
  <c r="X469" i="2"/>
  <c r="V469" i="2"/>
  <c r="U469" i="2"/>
  <c r="T469" i="2"/>
  <c r="R469" i="2"/>
  <c r="Q469" i="2"/>
  <c r="W469" i="2" s="1"/>
  <c r="P469" i="2"/>
  <c r="O469" i="2"/>
  <c r="N469" i="2"/>
  <c r="M469" i="2"/>
  <c r="S469" i="2" s="1"/>
  <c r="X468" i="2"/>
  <c r="W468" i="2"/>
  <c r="T468" i="2"/>
  <c r="R468" i="2"/>
  <c r="Q468" i="2"/>
  <c r="P468" i="2"/>
  <c r="V468" i="2" s="1"/>
  <c r="O468" i="2"/>
  <c r="U468" i="2" s="1"/>
  <c r="N468" i="2"/>
  <c r="M468" i="2"/>
  <c r="S468" i="2" s="1"/>
  <c r="U467" i="2"/>
  <c r="T467" i="2"/>
  <c r="S467" i="2"/>
  <c r="R467" i="2"/>
  <c r="X467" i="2" s="1"/>
  <c r="Q467" i="2"/>
  <c r="W467" i="2" s="1"/>
  <c r="P467" i="2"/>
  <c r="V467" i="2" s="1"/>
  <c r="O467" i="2"/>
  <c r="N467" i="2"/>
  <c r="M467" i="2"/>
  <c r="X466" i="2"/>
  <c r="W466" i="2"/>
  <c r="R466" i="2"/>
  <c r="Q466" i="2"/>
  <c r="P466" i="2"/>
  <c r="V466" i="2" s="1"/>
  <c r="O466" i="2"/>
  <c r="U466" i="2" s="1"/>
  <c r="N466" i="2"/>
  <c r="T466" i="2" s="1"/>
  <c r="M466" i="2"/>
  <c r="S466" i="2" s="1"/>
  <c r="U465" i="2"/>
  <c r="T465" i="2"/>
  <c r="S465" i="2"/>
  <c r="R465" i="2"/>
  <c r="X465" i="2" s="1"/>
  <c r="Q465" i="2"/>
  <c r="W465" i="2" s="1"/>
  <c r="P465" i="2"/>
  <c r="V465" i="2" s="1"/>
  <c r="O465" i="2"/>
  <c r="N465" i="2"/>
  <c r="M465" i="2"/>
  <c r="X464" i="2"/>
  <c r="W464" i="2"/>
  <c r="V464" i="2"/>
  <c r="R464" i="2"/>
  <c r="Q464" i="2"/>
  <c r="P464" i="2"/>
  <c r="O464" i="2"/>
  <c r="U464" i="2" s="1"/>
  <c r="N464" i="2"/>
  <c r="T464" i="2" s="1"/>
  <c r="M464" i="2"/>
  <c r="S464" i="2" s="1"/>
  <c r="U463" i="2"/>
  <c r="T463" i="2"/>
  <c r="S463" i="2"/>
  <c r="R463" i="2"/>
  <c r="X463" i="2" s="1"/>
  <c r="Q463" i="2"/>
  <c r="W463" i="2" s="1"/>
  <c r="P463" i="2"/>
  <c r="V463" i="2" s="1"/>
  <c r="O463" i="2"/>
  <c r="N463" i="2"/>
  <c r="M463" i="2"/>
  <c r="X462" i="2"/>
  <c r="W462" i="2"/>
  <c r="R462" i="2"/>
  <c r="Q462" i="2"/>
  <c r="P462" i="2"/>
  <c r="V462" i="2" s="1"/>
  <c r="O462" i="2"/>
  <c r="U462" i="2" s="1"/>
  <c r="N462" i="2"/>
  <c r="T462" i="2" s="1"/>
  <c r="M462" i="2"/>
  <c r="S462" i="2" s="1"/>
  <c r="U461" i="2"/>
  <c r="T461" i="2"/>
  <c r="S461" i="2"/>
  <c r="R461" i="2"/>
  <c r="X461" i="2" s="1"/>
  <c r="Q461" i="2"/>
  <c r="W461" i="2" s="1"/>
  <c r="P461" i="2"/>
  <c r="V461" i="2" s="1"/>
  <c r="O461" i="2"/>
  <c r="N461" i="2"/>
  <c r="M461" i="2"/>
  <c r="X460" i="2"/>
  <c r="W460" i="2"/>
  <c r="V460" i="2"/>
  <c r="R460" i="2"/>
  <c r="Q460" i="2"/>
  <c r="P460" i="2"/>
  <c r="O460" i="2"/>
  <c r="U460" i="2" s="1"/>
  <c r="N460" i="2"/>
  <c r="T460" i="2" s="1"/>
  <c r="M460" i="2"/>
  <c r="S460" i="2" s="1"/>
  <c r="U459" i="2"/>
  <c r="T459" i="2"/>
  <c r="S459" i="2"/>
  <c r="R459" i="2"/>
  <c r="X459" i="2" s="1"/>
  <c r="Q459" i="2"/>
  <c r="W459" i="2" s="1"/>
  <c r="P459" i="2"/>
  <c r="V459" i="2" s="1"/>
  <c r="O459" i="2"/>
  <c r="N459" i="2"/>
  <c r="M459" i="2"/>
  <c r="X458" i="2"/>
  <c r="W458" i="2"/>
  <c r="R458" i="2"/>
  <c r="Q458" i="2"/>
  <c r="P458" i="2"/>
  <c r="V458" i="2" s="1"/>
  <c r="O458" i="2"/>
  <c r="U458" i="2" s="1"/>
  <c r="N458" i="2"/>
  <c r="T458" i="2" s="1"/>
  <c r="M458" i="2"/>
  <c r="S458" i="2" s="1"/>
  <c r="U457" i="2"/>
  <c r="T457" i="2"/>
  <c r="R457" i="2"/>
  <c r="X457" i="2" s="1"/>
  <c r="Q457" i="2"/>
  <c r="W457" i="2" s="1"/>
  <c r="P457" i="2"/>
  <c r="V457" i="2" s="1"/>
  <c r="O457" i="2"/>
  <c r="N457" i="2"/>
  <c r="M457" i="2"/>
  <c r="S457" i="2" s="1"/>
  <c r="X456" i="2"/>
  <c r="V456" i="2"/>
  <c r="R456" i="2"/>
  <c r="Q456" i="2"/>
  <c r="W456" i="2" s="1"/>
  <c r="P456" i="2"/>
  <c r="O456" i="2"/>
  <c r="U456" i="2" s="1"/>
  <c r="N456" i="2"/>
  <c r="T456" i="2" s="1"/>
  <c r="M456" i="2"/>
  <c r="S456" i="2" s="1"/>
  <c r="U455" i="2"/>
  <c r="T455" i="2"/>
  <c r="S455" i="2"/>
  <c r="R455" i="2"/>
  <c r="X455" i="2" s="1"/>
  <c r="Q455" i="2"/>
  <c r="W455" i="2" s="1"/>
  <c r="P455" i="2"/>
  <c r="V455" i="2" s="1"/>
  <c r="O455" i="2"/>
  <c r="N455" i="2"/>
  <c r="M455" i="2"/>
  <c r="X454" i="2"/>
  <c r="R454" i="2"/>
  <c r="Q454" i="2"/>
  <c r="W454" i="2" s="1"/>
  <c r="P454" i="2"/>
  <c r="V454" i="2" s="1"/>
  <c r="O454" i="2"/>
  <c r="U454" i="2" s="1"/>
  <c r="N454" i="2"/>
  <c r="T454" i="2" s="1"/>
  <c r="M454" i="2"/>
  <c r="S454" i="2" s="1"/>
  <c r="U453" i="2"/>
  <c r="T453" i="2"/>
  <c r="R453" i="2"/>
  <c r="X453" i="2" s="1"/>
  <c r="Q453" i="2"/>
  <c r="W453" i="2" s="1"/>
  <c r="P453" i="2"/>
  <c r="V453" i="2" s="1"/>
  <c r="O453" i="2"/>
  <c r="N453" i="2"/>
  <c r="M453" i="2"/>
  <c r="S453" i="2" s="1"/>
  <c r="X452" i="2"/>
  <c r="W452" i="2"/>
  <c r="V452" i="2"/>
  <c r="R452" i="2"/>
  <c r="Q452" i="2"/>
  <c r="P452" i="2"/>
  <c r="O452" i="2"/>
  <c r="U452" i="2" s="1"/>
  <c r="N452" i="2"/>
  <c r="T452" i="2" s="1"/>
  <c r="M452" i="2"/>
  <c r="S452" i="2" s="1"/>
  <c r="U451" i="2"/>
  <c r="T451" i="2"/>
  <c r="S451" i="2"/>
  <c r="R451" i="2"/>
  <c r="X451" i="2" s="1"/>
  <c r="Q451" i="2"/>
  <c r="W451" i="2" s="1"/>
  <c r="P451" i="2"/>
  <c r="V451" i="2" s="1"/>
  <c r="O451" i="2"/>
  <c r="N451" i="2"/>
  <c r="M451" i="2"/>
  <c r="X450" i="2"/>
  <c r="W450" i="2"/>
  <c r="R450" i="2"/>
  <c r="Q450" i="2"/>
  <c r="P450" i="2"/>
  <c r="V450" i="2" s="1"/>
  <c r="O450" i="2"/>
  <c r="U450" i="2" s="1"/>
  <c r="N450" i="2"/>
  <c r="T450" i="2" s="1"/>
  <c r="M450" i="2"/>
  <c r="S450" i="2" s="1"/>
  <c r="U449" i="2"/>
  <c r="T449" i="2"/>
  <c r="R449" i="2"/>
  <c r="X449" i="2" s="1"/>
  <c r="Q449" i="2"/>
  <c r="W449" i="2" s="1"/>
  <c r="P449" i="2"/>
  <c r="V449" i="2" s="1"/>
  <c r="O449" i="2"/>
  <c r="N449" i="2"/>
  <c r="M449" i="2"/>
  <c r="S449" i="2" s="1"/>
  <c r="X448" i="2"/>
  <c r="V448" i="2"/>
  <c r="R448" i="2"/>
  <c r="Q448" i="2"/>
  <c r="W448" i="2" s="1"/>
  <c r="P448" i="2"/>
  <c r="O448" i="2"/>
  <c r="U448" i="2" s="1"/>
  <c r="N448" i="2"/>
  <c r="T448" i="2" s="1"/>
  <c r="M448" i="2"/>
  <c r="S448" i="2" s="1"/>
  <c r="U447" i="2"/>
  <c r="T447" i="2"/>
  <c r="S447" i="2"/>
  <c r="R447" i="2"/>
  <c r="X447" i="2" s="1"/>
  <c r="Q447" i="2"/>
  <c r="W447" i="2" s="1"/>
  <c r="P447" i="2"/>
  <c r="V447" i="2" s="1"/>
  <c r="O447" i="2"/>
  <c r="N447" i="2"/>
  <c r="M447" i="2"/>
  <c r="X446" i="2"/>
  <c r="R446" i="2"/>
  <c r="Q446" i="2"/>
  <c r="W446" i="2" s="1"/>
  <c r="P446" i="2"/>
  <c r="V446" i="2" s="1"/>
  <c r="O446" i="2"/>
  <c r="U446" i="2" s="1"/>
  <c r="N446" i="2"/>
  <c r="T446" i="2" s="1"/>
  <c r="M446" i="2"/>
  <c r="S446" i="2" s="1"/>
  <c r="U445" i="2"/>
  <c r="T445" i="2"/>
  <c r="R445" i="2"/>
  <c r="X445" i="2" s="1"/>
  <c r="Q445" i="2"/>
  <c r="W445" i="2" s="1"/>
  <c r="P445" i="2"/>
  <c r="V445" i="2" s="1"/>
  <c r="O445" i="2"/>
  <c r="N445" i="2"/>
  <c r="M445" i="2"/>
  <c r="S445" i="2" s="1"/>
  <c r="X444" i="2"/>
  <c r="W444" i="2"/>
  <c r="V444" i="2"/>
  <c r="R444" i="2"/>
  <c r="Q444" i="2"/>
  <c r="P444" i="2"/>
  <c r="O444" i="2"/>
  <c r="U444" i="2" s="1"/>
  <c r="N444" i="2"/>
  <c r="T444" i="2" s="1"/>
  <c r="M444" i="2"/>
  <c r="S444" i="2" s="1"/>
  <c r="U443" i="2"/>
  <c r="T443" i="2"/>
  <c r="S443" i="2"/>
  <c r="R443" i="2"/>
  <c r="X443" i="2" s="1"/>
  <c r="Q443" i="2"/>
  <c r="W443" i="2" s="1"/>
  <c r="P443" i="2"/>
  <c r="V443" i="2" s="1"/>
  <c r="O443" i="2"/>
  <c r="N443" i="2"/>
  <c r="M443" i="2"/>
  <c r="X442" i="2"/>
  <c r="W442" i="2"/>
  <c r="R442" i="2"/>
  <c r="Q442" i="2"/>
  <c r="P442" i="2"/>
  <c r="V442" i="2" s="1"/>
  <c r="O442" i="2"/>
  <c r="U442" i="2" s="1"/>
  <c r="N442" i="2"/>
  <c r="T442" i="2" s="1"/>
  <c r="M442" i="2"/>
  <c r="S442" i="2" s="1"/>
  <c r="U441" i="2"/>
  <c r="T441" i="2"/>
  <c r="R441" i="2"/>
  <c r="X441" i="2" s="1"/>
  <c r="Q441" i="2"/>
  <c r="W441" i="2" s="1"/>
  <c r="P441" i="2"/>
  <c r="V441" i="2" s="1"/>
  <c r="O441" i="2"/>
  <c r="N441" i="2"/>
  <c r="M441" i="2"/>
  <c r="S441" i="2" s="1"/>
  <c r="X440" i="2"/>
  <c r="T440" i="2"/>
  <c r="R440" i="2"/>
  <c r="Q440" i="2"/>
  <c r="W440" i="2" s="1"/>
  <c r="P440" i="2"/>
  <c r="V440" i="2" s="1"/>
  <c r="O440" i="2"/>
  <c r="U440" i="2" s="1"/>
  <c r="N440" i="2"/>
  <c r="M440" i="2"/>
  <c r="S440" i="2" s="1"/>
  <c r="U439" i="2"/>
  <c r="T439" i="2"/>
  <c r="R439" i="2"/>
  <c r="X439" i="2" s="1"/>
  <c r="Q439" i="2"/>
  <c r="W439" i="2" s="1"/>
  <c r="P439" i="2"/>
  <c r="V439" i="2" s="1"/>
  <c r="O439" i="2"/>
  <c r="N439" i="2"/>
  <c r="M439" i="2"/>
  <c r="S439" i="2" s="1"/>
  <c r="X438" i="2"/>
  <c r="W438" i="2"/>
  <c r="V438" i="2"/>
  <c r="T438" i="2"/>
  <c r="R438" i="2"/>
  <c r="Q438" i="2"/>
  <c r="P438" i="2"/>
  <c r="O438" i="2"/>
  <c r="U438" i="2" s="1"/>
  <c r="N438" i="2"/>
  <c r="M438" i="2"/>
  <c r="S438" i="2" s="1"/>
  <c r="X437" i="2"/>
  <c r="U437" i="2"/>
  <c r="T437" i="2"/>
  <c r="R437" i="2"/>
  <c r="Q437" i="2"/>
  <c r="W437" i="2" s="1"/>
  <c r="P437" i="2"/>
  <c r="V437" i="2" s="1"/>
  <c r="O437" i="2"/>
  <c r="N437" i="2"/>
  <c r="M437" i="2"/>
  <c r="S437" i="2" s="1"/>
  <c r="X436" i="2"/>
  <c r="T436" i="2"/>
  <c r="R436" i="2"/>
  <c r="Q436" i="2"/>
  <c r="W436" i="2" s="1"/>
  <c r="P436" i="2"/>
  <c r="V436" i="2" s="1"/>
  <c r="O436" i="2"/>
  <c r="U436" i="2" s="1"/>
  <c r="N436" i="2"/>
  <c r="M436" i="2"/>
  <c r="S436" i="2" s="1"/>
  <c r="U435" i="2"/>
  <c r="T435" i="2"/>
  <c r="R435" i="2"/>
  <c r="X435" i="2" s="1"/>
  <c r="Q435" i="2"/>
  <c r="W435" i="2" s="1"/>
  <c r="P435" i="2"/>
  <c r="V435" i="2" s="1"/>
  <c r="O435" i="2"/>
  <c r="N435" i="2"/>
  <c r="M435" i="2"/>
  <c r="S435" i="2" s="1"/>
  <c r="X434" i="2"/>
  <c r="W434" i="2"/>
  <c r="V434" i="2"/>
  <c r="T434" i="2"/>
  <c r="R434" i="2"/>
  <c r="Q434" i="2"/>
  <c r="P434" i="2"/>
  <c r="O434" i="2"/>
  <c r="U434" i="2" s="1"/>
  <c r="N434" i="2"/>
  <c r="M434" i="2"/>
  <c r="S434" i="2" s="1"/>
  <c r="X433" i="2"/>
  <c r="U433" i="2"/>
  <c r="T433" i="2"/>
  <c r="R433" i="2"/>
  <c r="Q433" i="2"/>
  <c r="W433" i="2" s="1"/>
  <c r="P433" i="2"/>
  <c r="V433" i="2" s="1"/>
  <c r="O433" i="2"/>
  <c r="N433" i="2"/>
  <c r="M433" i="2"/>
  <c r="S433" i="2" s="1"/>
  <c r="X432" i="2"/>
  <c r="T432" i="2"/>
  <c r="R432" i="2"/>
  <c r="Q432" i="2"/>
  <c r="W432" i="2" s="1"/>
  <c r="P432" i="2"/>
  <c r="V432" i="2" s="1"/>
  <c r="O432" i="2"/>
  <c r="U432" i="2" s="1"/>
  <c r="N432" i="2"/>
  <c r="M432" i="2"/>
  <c r="S432" i="2" s="1"/>
  <c r="U431" i="2"/>
  <c r="T431" i="2"/>
  <c r="R431" i="2"/>
  <c r="X431" i="2" s="1"/>
  <c r="Q431" i="2"/>
  <c r="W431" i="2" s="1"/>
  <c r="P431" i="2"/>
  <c r="V431" i="2" s="1"/>
  <c r="O431" i="2"/>
  <c r="N431" i="2"/>
  <c r="M431" i="2"/>
  <c r="S431" i="2" s="1"/>
  <c r="X430" i="2"/>
  <c r="W430" i="2"/>
  <c r="V430" i="2"/>
  <c r="T430" i="2"/>
  <c r="R430" i="2"/>
  <c r="Q430" i="2"/>
  <c r="P430" i="2"/>
  <c r="O430" i="2"/>
  <c r="U430" i="2" s="1"/>
  <c r="N430" i="2"/>
  <c r="M430" i="2"/>
  <c r="S430" i="2" s="1"/>
  <c r="X429" i="2"/>
  <c r="U429" i="2"/>
  <c r="T429" i="2"/>
  <c r="R429" i="2"/>
  <c r="Q429" i="2"/>
  <c r="W429" i="2" s="1"/>
  <c r="P429" i="2"/>
  <c r="V429" i="2" s="1"/>
  <c r="O429" i="2"/>
  <c r="N429" i="2"/>
  <c r="M429" i="2"/>
  <c r="S429" i="2" s="1"/>
  <c r="X428" i="2"/>
  <c r="T428" i="2"/>
  <c r="R428" i="2"/>
  <c r="Q428" i="2"/>
  <c r="W428" i="2" s="1"/>
  <c r="P428" i="2"/>
  <c r="V428" i="2" s="1"/>
  <c r="O428" i="2"/>
  <c r="U428" i="2" s="1"/>
  <c r="N428" i="2"/>
  <c r="M428" i="2"/>
  <c r="S428" i="2" s="1"/>
  <c r="U427" i="2"/>
  <c r="T427" i="2"/>
  <c r="R427" i="2"/>
  <c r="X427" i="2" s="1"/>
  <c r="Q427" i="2"/>
  <c r="W427" i="2" s="1"/>
  <c r="P427" i="2"/>
  <c r="V427" i="2" s="1"/>
  <c r="O427" i="2"/>
  <c r="N427" i="2"/>
  <c r="M427" i="2"/>
  <c r="S427" i="2" s="1"/>
  <c r="X426" i="2"/>
  <c r="W426" i="2"/>
  <c r="V426" i="2"/>
  <c r="T426" i="2"/>
  <c r="R426" i="2"/>
  <c r="Q426" i="2"/>
  <c r="P426" i="2"/>
  <c r="O426" i="2"/>
  <c r="U426" i="2" s="1"/>
  <c r="N426" i="2"/>
  <c r="M426" i="2"/>
  <c r="S426" i="2" s="1"/>
  <c r="X425" i="2"/>
  <c r="U425" i="2"/>
  <c r="T425" i="2"/>
  <c r="R425" i="2"/>
  <c r="Q425" i="2"/>
  <c r="W425" i="2" s="1"/>
  <c r="P425" i="2"/>
  <c r="V425" i="2" s="1"/>
  <c r="O425" i="2"/>
  <c r="N425" i="2"/>
  <c r="M425" i="2"/>
  <c r="S425" i="2" s="1"/>
  <c r="X424" i="2"/>
  <c r="T424" i="2"/>
  <c r="R424" i="2"/>
  <c r="Q424" i="2"/>
  <c r="W424" i="2" s="1"/>
  <c r="P424" i="2"/>
  <c r="V424" i="2" s="1"/>
  <c r="O424" i="2"/>
  <c r="U424" i="2" s="1"/>
  <c r="N424" i="2"/>
  <c r="M424" i="2"/>
  <c r="S424" i="2" s="1"/>
  <c r="U423" i="2"/>
  <c r="T423" i="2"/>
  <c r="R423" i="2"/>
  <c r="X423" i="2" s="1"/>
  <c r="Q423" i="2"/>
  <c r="W423" i="2" s="1"/>
  <c r="P423" i="2"/>
  <c r="V423" i="2" s="1"/>
  <c r="O423" i="2"/>
  <c r="N423" i="2"/>
  <c r="M423" i="2"/>
  <c r="S423" i="2" s="1"/>
  <c r="X422" i="2"/>
  <c r="W422" i="2"/>
  <c r="V422" i="2"/>
  <c r="T422" i="2"/>
  <c r="R422" i="2"/>
  <c r="Q422" i="2"/>
  <c r="P422" i="2"/>
  <c r="O422" i="2"/>
  <c r="U422" i="2" s="1"/>
  <c r="N422" i="2"/>
  <c r="M422" i="2"/>
  <c r="S422" i="2" s="1"/>
  <c r="X421" i="2"/>
  <c r="U421" i="2"/>
  <c r="T421" i="2"/>
  <c r="R421" i="2"/>
  <c r="Q421" i="2"/>
  <c r="W421" i="2" s="1"/>
  <c r="P421" i="2"/>
  <c r="V421" i="2" s="1"/>
  <c r="O421" i="2"/>
  <c r="N421" i="2"/>
  <c r="M421" i="2"/>
  <c r="S421" i="2" s="1"/>
  <c r="X420" i="2"/>
  <c r="T420" i="2"/>
  <c r="R420" i="2"/>
  <c r="Q420" i="2"/>
  <c r="W420" i="2" s="1"/>
  <c r="P420" i="2"/>
  <c r="V420" i="2" s="1"/>
  <c r="O420" i="2"/>
  <c r="U420" i="2" s="1"/>
  <c r="N420" i="2"/>
  <c r="M420" i="2"/>
  <c r="S420" i="2" s="1"/>
  <c r="U419" i="2"/>
  <c r="T419" i="2"/>
  <c r="R419" i="2"/>
  <c r="X419" i="2" s="1"/>
  <c r="Q419" i="2"/>
  <c r="W419" i="2" s="1"/>
  <c r="P419" i="2"/>
  <c r="V419" i="2" s="1"/>
  <c r="O419" i="2"/>
  <c r="N419" i="2"/>
  <c r="M419" i="2"/>
  <c r="S419" i="2" s="1"/>
  <c r="X418" i="2"/>
  <c r="W418" i="2"/>
  <c r="V418" i="2"/>
  <c r="T418" i="2"/>
  <c r="R418" i="2"/>
  <c r="Q418" i="2"/>
  <c r="P418" i="2"/>
  <c r="O418" i="2"/>
  <c r="U418" i="2" s="1"/>
  <c r="N418" i="2"/>
  <c r="M418" i="2"/>
  <c r="S418" i="2" s="1"/>
  <c r="X417" i="2"/>
  <c r="U417" i="2"/>
  <c r="R417" i="2"/>
  <c r="Q417" i="2"/>
  <c r="W417" i="2" s="1"/>
  <c r="P417" i="2"/>
  <c r="V417" i="2" s="1"/>
  <c r="O417" i="2"/>
  <c r="N417" i="2"/>
  <c r="T417" i="2" s="1"/>
  <c r="M417" i="2"/>
  <c r="S417" i="2" s="1"/>
  <c r="X416" i="2"/>
  <c r="T416" i="2"/>
  <c r="R416" i="2"/>
  <c r="Q416" i="2"/>
  <c r="W416" i="2" s="1"/>
  <c r="P416" i="2"/>
  <c r="V416" i="2" s="1"/>
  <c r="O416" i="2"/>
  <c r="U416" i="2" s="1"/>
  <c r="N416" i="2"/>
  <c r="M416" i="2"/>
  <c r="S416" i="2" s="1"/>
  <c r="V415" i="2"/>
  <c r="U415" i="2"/>
  <c r="S415" i="2"/>
  <c r="R415" i="2"/>
  <c r="X415" i="2" s="1"/>
  <c r="Q415" i="2"/>
  <c r="W415" i="2" s="1"/>
  <c r="P415" i="2"/>
  <c r="O415" i="2"/>
  <c r="N415" i="2"/>
  <c r="T415" i="2" s="1"/>
  <c r="M415" i="2"/>
  <c r="X414" i="2"/>
  <c r="W414" i="2"/>
  <c r="V414" i="2"/>
  <c r="T414" i="2"/>
  <c r="R414" i="2"/>
  <c r="Q414" i="2"/>
  <c r="P414" i="2"/>
  <c r="O414" i="2"/>
  <c r="U414" i="2" s="1"/>
  <c r="N414" i="2"/>
  <c r="M414" i="2"/>
  <c r="S414" i="2" s="1"/>
  <c r="X413" i="2"/>
  <c r="U413" i="2"/>
  <c r="T413" i="2"/>
  <c r="S413" i="2"/>
  <c r="R413" i="2"/>
  <c r="Q413" i="2"/>
  <c r="W413" i="2" s="1"/>
  <c r="P413" i="2"/>
  <c r="V413" i="2" s="1"/>
  <c r="O413" i="2"/>
  <c r="N413" i="2"/>
  <c r="M413" i="2"/>
  <c r="R412" i="2"/>
  <c r="X412" i="2" s="1"/>
  <c r="Q412" i="2"/>
  <c r="W412" i="2" s="1"/>
  <c r="P412" i="2"/>
  <c r="V412" i="2" s="1"/>
  <c r="O412" i="2"/>
  <c r="U412" i="2" s="1"/>
  <c r="N412" i="2"/>
  <c r="T412" i="2" s="1"/>
  <c r="M412" i="2"/>
  <c r="S412" i="2" s="1"/>
  <c r="X411" i="2"/>
  <c r="U411" i="2"/>
  <c r="T411" i="2"/>
  <c r="R411" i="2"/>
  <c r="Q411" i="2"/>
  <c r="W411" i="2" s="1"/>
  <c r="P411" i="2"/>
  <c r="V411" i="2" s="1"/>
  <c r="O411" i="2"/>
  <c r="N411" i="2"/>
  <c r="M411" i="2"/>
  <c r="S411" i="2" s="1"/>
  <c r="X410" i="2"/>
  <c r="W410" i="2"/>
  <c r="R410" i="2"/>
  <c r="Q410" i="2"/>
  <c r="P410" i="2"/>
  <c r="V410" i="2" s="1"/>
  <c r="O410" i="2"/>
  <c r="U410" i="2" s="1"/>
  <c r="N410" i="2"/>
  <c r="T410" i="2" s="1"/>
  <c r="M410" i="2"/>
  <c r="S410" i="2" s="1"/>
  <c r="V409" i="2"/>
  <c r="U409" i="2"/>
  <c r="R409" i="2"/>
  <c r="X409" i="2" s="1"/>
  <c r="Q409" i="2"/>
  <c r="W409" i="2" s="1"/>
  <c r="P409" i="2"/>
  <c r="O409" i="2"/>
  <c r="N409" i="2"/>
  <c r="T409" i="2" s="1"/>
  <c r="M409" i="2"/>
  <c r="S409" i="2" s="1"/>
  <c r="W408" i="2"/>
  <c r="V408" i="2"/>
  <c r="T408" i="2"/>
  <c r="R408" i="2"/>
  <c r="X408" i="2" s="1"/>
  <c r="Q408" i="2"/>
  <c r="P408" i="2"/>
  <c r="O408" i="2"/>
  <c r="U408" i="2" s="1"/>
  <c r="N408" i="2"/>
  <c r="M408" i="2"/>
  <c r="S408" i="2" s="1"/>
  <c r="X407" i="2"/>
  <c r="V407" i="2"/>
  <c r="U407" i="2"/>
  <c r="S407" i="2"/>
  <c r="R407" i="2"/>
  <c r="Q407" i="2"/>
  <c r="W407" i="2" s="1"/>
  <c r="P407" i="2"/>
  <c r="O407" i="2"/>
  <c r="N407" i="2"/>
  <c r="T407" i="2" s="1"/>
  <c r="M407" i="2"/>
  <c r="T406" i="2"/>
  <c r="R406" i="2"/>
  <c r="X406" i="2" s="1"/>
  <c r="Q406" i="2"/>
  <c r="W406" i="2" s="1"/>
  <c r="P406" i="2"/>
  <c r="V406" i="2" s="1"/>
  <c r="O406" i="2"/>
  <c r="U406" i="2" s="1"/>
  <c r="N406" i="2"/>
  <c r="M406" i="2"/>
  <c r="S406" i="2" s="1"/>
  <c r="X405" i="2"/>
  <c r="U405" i="2"/>
  <c r="T405" i="2"/>
  <c r="S405" i="2"/>
  <c r="R405" i="2"/>
  <c r="Q405" i="2"/>
  <c r="W405" i="2" s="1"/>
  <c r="P405" i="2"/>
  <c r="V405" i="2" s="1"/>
  <c r="O405" i="2"/>
  <c r="N405" i="2"/>
  <c r="M405" i="2"/>
  <c r="X404" i="2"/>
  <c r="W404" i="2"/>
  <c r="V404" i="2"/>
  <c r="R404" i="2"/>
  <c r="Q404" i="2"/>
  <c r="P404" i="2"/>
  <c r="O404" i="2"/>
  <c r="U404" i="2" s="1"/>
  <c r="N404" i="2"/>
  <c r="T404" i="2" s="1"/>
  <c r="M404" i="2"/>
  <c r="S404" i="2" s="1"/>
  <c r="V403" i="2"/>
  <c r="U403" i="2"/>
  <c r="R403" i="2"/>
  <c r="X403" i="2" s="1"/>
  <c r="Q403" i="2"/>
  <c r="W403" i="2" s="1"/>
  <c r="P403" i="2"/>
  <c r="O403" i="2"/>
  <c r="N403" i="2"/>
  <c r="T403" i="2" s="1"/>
  <c r="M403" i="2"/>
  <c r="S403" i="2" s="1"/>
  <c r="X402" i="2"/>
  <c r="V402" i="2"/>
  <c r="U402" i="2"/>
  <c r="T402" i="2"/>
  <c r="R402" i="2"/>
  <c r="Q402" i="2"/>
  <c r="W402" i="2" s="1"/>
  <c r="P402" i="2"/>
  <c r="O402" i="2"/>
  <c r="N402" i="2"/>
  <c r="M402" i="2"/>
  <c r="S402" i="2" s="1"/>
  <c r="X401" i="2"/>
  <c r="U401" i="2"/>
  <c r="T401" i="2"/>
  <c r="S401" i="2"/>
  <c r="R401" i="2"/>
  <c r="Q401" i="2"/>
  <c r="W401" i="2" s="1"/>
  <c r="P401" i="2"/>
  <c r="V401" i="2" s="1"/>
  <c r="O401" i="2"/>
  <c r="N401" i="2"/>
  <c r="M401" i="2"/>
  <c r="W400" i="2"/>
  <c r="V400" i="2"/>
  <c r="T400" i="2"/>
  <c r="R400" i="2"/>
  <c r="X400" i="2" s="1"/>
  <c r="Q400" i="2"/>
  <c r="P400" i="2"/>
  <c r="O400" i="2"/>
  <c r="U400" i="2" s="1"/>
  <c r="N400" i="2"/>
  <c r="M400" i="2"/>
  <c r="S400" i="2" s="1"/>
  <c r="V399" i="2"/>
  <c r="U399" i="2"/>
  <c r="R399" i="2"/>
  <c r="X399" i="2" s="1"/>
  <c r="Q399" i="2"/>
  <c r="W399" i="2" s="1"/>
  <c r="P399" i="2"/>
  <c r="O399" i="2"/>
  <c r="N399" i="2"/>
  <c r="T399" i="2" s="1"/>
  <c r="M399" i="2"/>
  <c r="S399" i="2" s="1"/>
  <c r="X398" i="2"/>
  <c r="U398" i="2"/>
  <c r="T398" i="2"/>
  <c r="R398" i="2"/>
  <c r="Q398" i="2"/>
  <c r="W398" i="2" s="1"/>
  <c r="P398" i="2"/>
  <c r="V398" i="2" s="1"/>
  <c r="O398" i="2"/>
  <c r="N398" i="2"/>
  <c r="M398" i="2"/>
  <c r="S398" i="2" s="1"/>
  <c r="X397" i="2"/>
  <c r="T397" i="2"/>
  <c r="S397" i="2"/>
  <c r="R397" i="2"/>
  <c r="Q397" i="2"/>
  <c r="W397" i="2" s="1"/>
  <c r="P397" i="2"/>
  <c r="V397" i="2" s="1"/>
  <c r="O397" i="2"/>
  <c r="U397" i="2" s="1"/>
  <c r="N397" i="2"/>
  <c r="M397" i="2"/>
  <c r="X396" i="2"/>
  <c r="W396" i="2"/>
  <c r="T396" i="2"/>
  <c r="S396" i="2"/>
  <c r="R396" i="2"/>
  <c r="Q396" i="2"/>
  <c r="P396" i="2"/>
  <c r="V396" i="2" s="1"/>
  <c r="O396" i="2"/>
  <c r="U396" i="2" s="1"/>
  <c r="N396" i="2"/>
  <c r="M396" i="2"/>
  <c r="X395" i="2"/>
  <c r="W395" i="2"/>
  <c r="T395" i="2"/>
  <c r="S395" i="2"/>
  <c r="R395" i="2"/>
  <c r="Q395" i="2"/>
  <c r="P395" i="2"/>
  <c r="V395" i="2" s="1"/>
  <c r="O395" i="2"/>
  <c r="U395" i="2" s="1"/>
  <c r="N395" i="2"/>
  <c r="M395" i="2"/>
  <c r="X394" i="2"/>
  <c r="W394" i="2"/>
  <c r="T394" i="2"/>
  <c r="S394" i="2"/>
  <c r="R394" i="2"/>
  <c r="Q394" i="2"/>
  <c r="P394" i="2"/>
  <c r="V394" i="2" s="1"/>
  <c r="O394" i="2"/>
  <c r="U394" i="2" s="1"/>
  <c r="N394" i="2"/>
  <c r="M394" i="2"/>
  <c r="X393" i="2"/>
  <c r="W393" i="2"/>
  <c r="T393" i="2"/>
  <c r="S393" i="2"/>
  <c r="R393" i="2"/>
  <c r="Q393" i="2"/>
  <c r="P393" i="2"/>
  <c r="V393" i="2" s="1"/>
  <c r="O393" i="2"/>
  <c r="U393" i="2" s="1"/>
  <c r="N393" i="2"/>
  <c r="M393" i="2"/>
  <c r="X392" i="2"/>
  <c r="W392" i="2"/>
  <c r="T392" i="2"/>
  <c r="S392" i="2"/>
  <c r="R392" i="2"/>
  <c r="Q392" i="2"/>
  <c r="P392" i="2"/>
  <c r="V392" i="2" s="1"/>
  <c r="O392" i="2"/>
  <c r="U392" i="2" s="1"/>
  <c r="N392" i="2"/>
  <c r="M392" i="2"/>
  <c r="X391" i="2"/>
  <c r="W391" i="2"/>
  <c r="T391" i="2"/>
  <c r="S391" i="2"/>
  <c r="R391" i="2"/>
  <c r="Q391" i="2"/>
  <c r="P391" i="2"/>
  <c r="V391" i="2" s="1"/>
  <c r="O391" i="2"/>
  <c r="U391" i="2" s="1"/>
  <c r="N391" i="2"/>
  <c r="M391" i="2"/>
  <c r="X390" i="2"/>
  <c r="W390" i="2"/>
  <c r="T390" i="2"/>
  <c r="S390" i="2"/>
  <c r="R390" i="2"/>
  <c r="Q390" i="2"/>
  <c r="P390" i="2"/>
  <c r="V390" i="2" s="1"/>
  <c r="O390" i="2"/>
  <c r="U390" i="2" s="1"/>
  <c r="N390" i="2"/>
  <c r="M390" i="2"/>
  <c r="X389" i="2"/>
  <c r="W389" i="2"/>
  <c r="T389" i="2"/>
  <c r="S389" i="2"/>
  <c r="R389" i="2"/>
  <c r="Q389" i="2"/>
  <c r="P389" i="2"/>
  <c r="V389" i="2" s="1"/>
  <c r="O389" i="2"/>
  <c r="U389" i="2" s="1"/>
  <c r="N389" i="2"/>
  <c r="M389" i="2"/>
  <c r="X388" i="2"/>
  <c r="W388" i="2"/>
  <c r="T388" i="2"/>
  <c r="S388" i="2"/>
  <c r="R388" i="2"/>
  <c r="Q388" i="2"/>
  <c r="P388" i="2"/>
  <c r="V388" i="2" s="1"/>
  <c r="O388" i="2"/>
  <c r="U388" i="2" s="1"/>
  <c r="N388" i="2"/>
  <c r="M388" i="2"/>
  <c r="X387" i="2"/>
  <c r="W387" i="2"/>
  <c r="T387" i="2"/>
  <c r="S387" i="2"/>
  <c r="R387" i="2"/>
  <c r="Q387" i="2"/>
  <c r="P387" i="2"/>
  <c r="V387" i="2" s="1"/>
  <c r="O387" i="2"/>
  <c r="U387" i="2" s="1"/>
  <c r="N387" i="2"/>
  <c r="M387" i="2"/>
  <c r="X386" i="2"/>
  <c r="W386" i="2"/>
  <c r="T386" i="2"/>
  <c r="S386" i="2"/>
  <c r="R386" i="2"/>
  <c r="Q386" i="2"/>
  <c r="P386" i="2"/>
  <c r="V386" i="2" s="1"/>
  <c r="O386" i="2"/>
  <c r="U386" i="2" s="1"/>
  <c r="N386" i="2"/>
  <c r="M386" i="2"/>
  <c r="X385" i="2"/>
  <c r="W385" i="2"/>
  <c r="T385" i="2"/>
  <c r="S385" i="2"/>
  <c r="R385" i="2"/>
  <c r="Q385" i="2"/>
  <c r="P385" i="2"/>
  <c r="V385" i="2" s="1"/>
  <c r="O385" i="2"/>
  <c r="U385" i="2" s="1"/>
  <c r="N385" i="2"/>
  <c r="M385" i="2"/>
  <c r="X384" i="2"/>
  <c r="W384" i="2"/>
  <c r="T384" i="2"/>
  <c r="S384" i="2"/>
  <c r="R384" i="2"/>
  <c r="Q384" i="2"/>
  <c r="P384" i="2"/>
  <c r="V384" i="2" s="1"/>
  <c r="O384" i="2"/>
  <c r="U384" i="2" s="1"/>
  <c r="N384" i="2"/>
  <c r="M384" i="2"/>
  <c r="X383" i="2"/>
  <c r="W383" i="2"/>
  <c r="T383" i="2"/>
  <c r="S383" i="2"/>
  <c r="R383" i="2"/>
  <c r="Q383" i="2"/>
  <c r="P383" i="2"/>
  <c r="V383" i="2" s="1"/>
  <c r="O383" i="2"/>
  <c r="U383" i="2" s="1"/>
  <c r="N383" i="2"/>
  <c r="M383" i="2"/>
  <c r="X382" i="2"/>
  <c r="W382" i="2"/>
  <c r="T382" i="2"/>
  <c r="S382" i="2"/>
  <c r="R382" i="2"/>
  <c r="Q382" i="2"/>
  <c r="P382" i="2"/>
  <c r="V382" i="2" s="1"/>
  <c r="O382" i="2"/>
  <c r="U382" i="2" s="1"/>
  <c r="N382" i="2"/>
  <c r="M382" i="2"/>
  <c r="X381" i="2"/>
  <c r="W381" i="2"/>
  <c r="T381" i="2"/>
  <c r="S381" i="2"/>
  <c r="R381" i="2"/>
  <c r="Q381" i="2"/>
  <c r="P381" i="2"/>
  <c r="V381" i="2" s="1"/>
  <c r="O381" i="2"/>
  <c r="U381" i="2" s="1"/>
  <c r="N381" i="2"/>
  <c r="M381" i="2"/>
  <c r="X380" i="2"/>
  <c r="W380" i="2"/>
  <c r="T380" i="2"/>
  <c r="S380" i="2"/>
  <c r="R380" i="2"/>
  <c r="Q380" i="2"/>
  <c r="P380" i="2"/>
  <c r="V380" i="2" s="1"/>
  <c r="O380" i="2"/>
  <c r="U380" i="2" s="1"/>
  <c r="N380" i="2"/>
  <c r="M380" i="2"/>
  <c r="X379" i="2"/>
  <c r="W379" i="2"/>
  <c r="T379" i="2"/>
  <c r="S379" i="2"/>
  <c r="R379" i="2"/>
  <c r="Q379" i="2"/>
  <c r="P379" i="2"/>
  <c r="V379" i="2" s="1"/>
  <c r="O379" i="2"/>
  <c r="U379" i="2" s="1"/>
  <c r="N379" i="2"/>
  <c r="M379" i="2"/>
  <c r="X378" i="2"/>
  <c r="W378" i="2"/>
  <c r="T378" i="2"/>
  <c r="S378" i="2"/>
  <c r="R378" i="2"/>
  <c r="Q378" i="2"/>
  <c r="P378" i="2"/>
  <c r="V378" i="2" s="1"/>
  <c r="O378" i="2"/>
  <c r="U378" i="2" s="1"/>
  <c r="N378" i="2"/>
  <c r="M378" i="2"/>
  <c r="X377" i="2"/>
  <c r="W377" i="2"/>
  <c r="T377" i="2"/>
  <c r="S377" i="2"/>
  <c r="R377" i="2"/>
  <c r="Q377" i="2"/>
  <c r="P377" i="2"/>
  <c r="V377" i="2" s="1"/>
  <c r="O377" i="2"/>
  <c r="U377" i="2" s="1"/>
  <c r="N377" i="2"/>
  <c r="M377" i="2"/>
  <c r="X376" i="2"/>
  <c r="W376" i="2"/>
  <c r="T376" i="2"/>
  <c r="S376" i="2"/>
  <c r="R376" i="2"/>
  <c r="Q376" i="2"/>
  <c r="P376" i="2"/>
  <c r="V376" i="2" s="1"/>
  <c r="O376" i="2"/>
  <c r="U376" i="2" s="1"/>
  <c r="N376" i="2"/>
  <c r="M376" i="2"/>
  <c r="X375" i="2"/>
  <c r="W375" i="2"/>
  <c r="T375" i="2"/>
  <c r="S375" i="2"/>
  <c r="R375" i="2"/>
  <c r="Q375" i="2"/>
  <c r="P375" i="2"/>
  <c r="V375" i="2" s="1"/>
  <c r="O375" i="2"/>
  <c r="U375" i="2" s="1"/>
  <c r="N375" i="2"/>
  <c r="M375" i="2"/>
  <c r="X374" i="2"/>
  <c r="W374" i="2"/>
  <c r="T374" i="2"/>
  <c r="S374" i="2"/>
  <c r="R374" i="2"/>
  <c r="Q374" i="2"/>
  <c r="P374" i="2"/>
  <c r="V374" i="2" s="1"/>
  <c r="O374" i="2"/>
  <c r="U374" i="2" s="1"/>
  <c r="N374" i="2"/>
  <c r="M374" i="2"/>
  <c r="X373" i="2"/>
  <c r="W373" i="2"/>
  <c r="T373" i="2"/>
  <c r="S373" i="2"/>
  <c r="R373" i="2"/>
  <c r="Q373" i="2"/>
  <c r="P373" i="2"/>
  <c r="V373" i="2" s="1"/>
  <c r="O373" i="2"/>
  <c r="U373" i="2" s="1"/>
  <c r="N373" i="2"/>
  <c r="M373" i="2"/>
  <c r="X372" i="2"/>
  <c r="W372" i="2"/>
  <c r="T372" i="2"/>
  <c r="S372" i="2"/>
  <c r="R372" i="2"/>
  <c r="Q372" i="2"/>
  <c r="P372" i="2"/>
  <c r="V372" i="2" s="1"/>
  <c r="O372" i="2"/>
  <c r="U372" i="2" s="1"/>
  <c r="N372" i="2"/>
  <c r="M372" i="2"/>
  <c r="X371" i="2"/>
  <c r="W371" i="2"/>
  <c r="T371" i="2"/>
  <c r="S371" i="2"/>
  <c r="R371" i="2"/>
  <c r="Q371" i="2"/>
  <c r="P371" i="2"/>
  <c r="V371" i="2" s="1"/>
  <c r="O371" i="2"/>
  <c r="U371" i="2" s="1"/>
  <c r="N371" i="2"/>
  <c r="M371" i="2"/>
  <c r="X370" i="2"/>
  <c r="W370" i="2"/>
  <c r="T370" i="2"/>
  <c r="S370" i="2"/>
  <c r="R370" i="2"/>
  <c r="Q370" i="2"/>
  <c r="P370" i="2"/>
  <c r="V370" i="2" s="1"/>
  <c r="O370" i="2"/>
  <c r="U370" i="2" s="1"/>
  <c r="N370" i="2"/>
  <c r="M370" i="2"/>
  <c r="X369" i="2"/>
  <c r="W369" i="2"/>
  <c r="T369" i="2"/>
  <c r="S369" i="2"/>
  <c r="R369" i="2"/>
  <c r="Q369" i="2"/>
  <c r="P369" i="2"/>
  <c r="V369" i="2" s="1"/>
  <c r="O369" i="2"/>
  <c r="U369" i="2" s="1"/>
  <c r="N369" i="2"/>
  <c r="M369" i="2"/>
  <c r="X368" i="2"/>
  <c r="W368" i="2"/>
  <c r="T368" i="2"/>
  <c r="S368" i="2"/>
  <c r="R368" i="2"/>
  <c r="Q368" i="2"/>
  <c r="P368" i="2"/>
  <c r="V368" i="2" s="1"/>
  <c r="O368" i="2"/>
  <c r="U368" i="2" s="1"/>
  <c r="N368" i="2"/>
  <c r="M368" i="2"/>
  <c r="X367" i="2"/>
  <c r="W367" i="2"/>
  <c r="T367" i="2"/>
  <c r="S367" i="2"/>
  <c r="R367" i="2"/>
  <c r="Q367" i="2"/>
  <c r="P367" i="2"/>
  <c r="V367" i="2" s="1"/>
  <c r="O367" i="2"/>
  <c r="U367" i="2" s="1"/>
  <c r="N367" i="2"/>
  <c r="M367" i="2"/>
  <c r="X366" i="2"/>
  <c r="W366" i="2"/>
  <c r="T366" i="2"/>
  <c r="S366" i="2"/>
  <c r="R366" i="2"/>
  <c r="Q366" i="2"/>
  <c r="P366" i="2"/>
  <c r="V366" i="2" s="1"/>
  <c r="O366" i="2"/>
  <c r="U366" i="2" s="1"/>
  <c r="N366" i="2"/>
  <c r="M366" i="2"/>
  <c r="X365" i="2"/>
  <c r="W365" i="2"/>
  <c r="T365" i="2"/>
  <c r="S365" i="2"/>
  <c r="R365" i="2"/>
  <c r="Q365" i="2"/>
  <c r="P365" i="2"/>
  <c r="V365" i="2" s="1"/>
  <c r="O365" i="2"/>
  <c r="U365" i="2" s="1"/>
  <c r="N365" i="2"/>
  <c r="M365" i="2"/>
  <c r="X364" i="2"/>
  <c r="W364" i="2"/>
  <c r="T364" i="2"/>
  <c r="S364" i="2"/>
  <c r="R364" i="2"/>
  <c r="Q364" i="2"/>
  <c r="P364" i="2"/>
  <c r="V364" i="2" s="1"/>
  <c r="O364" i="2"/>
  <c r="U364" i="2" s="1"/>
  <c r="N364" i="2"/>
  <c r="M364" i="2"/>
  <c r="X363" i="2"/>
  <c r="W363" i="2"/>
  <c r="T363" i="2"/>
  <c r="S363" i="2"/>
  <c r="R363" i="2"/>
  <c r="Q363" i="2"/>
  <c r="P363" i="2"/>
  <c r="V363" i="2" s="1"/>
  <c r="O363" i="2"/>
  <c r="U363" i="2" s="1"/>
  <c r="N363" i="2"/>
  <c r="M363" i="2"/>
  <c r="X362" i="2"/>
  <c r="W362" i="2"/>
  <c r="T362" i="2"/>
  <c r="S362" i="2"/>
  <c r="R362" i="2"/>
  <c r="Q362" i="2"/>
  <c r="P362" i="2"/>
  <c r="V362" i="2" s="1"/>
  <c r="O362" i="2"/>
  <c r="U362" i="2" s="1"/>
  <c r="N362" i="2"/>
  <c r="M362" i="2"/>
  <c r="X361" i="2"/>
  <c r="W361" i="2"/>
  <c r="T361" i="2"/>
  <c r="S361" i="2"/>
  <c r="R361" i="2"/>
  <c r="Q361" i="2"/>
  <c r="P361" i="2"/>
  <c r="V361" i="2" s="1"/>
  <c r="O361" i="2"/>
  <c r="U361" i="2" s="1"/>
  <c r="N361" i="2"/>
  <c r="M361" i="2"/>
  <c r="X360" i="2"/>
  <c r="W360" i="2"/>
  <c r="T360" i="2"/>
  <c r="S360" i="2"/>
  <c r="R360" i="2"/>
  <c r="Q360" i="2"/>
  <c r="P360" i="2"/>
  <c r="V360" i="2" s="1"/>
  <c r="O360" i="2"/>
  <c r="U360" i="2" s="1"/>
  <c r="N360" i="2"/>
  <c r="M360" i="2"/>
  <c r="X359" i="2"/>
  <c r="W359" i="2"/>
  <c r="T359" i="2"/>
  <c r="S359" i="2"/>
  <c r="R359" i="2"/>
  <c r="Q359" i="2"/>
  <c r="P359" i="2"/>
  <c r="V359" i="2" s="1"/>
  <c r="O359" i="2"/>
  <c r="U359" i="2" s="1"/>
  <c r="N359" i="2"/>
  <c r="M359" i="2"/>
  <c r="X358" i="2"/>
  <c r="W358" i="2"/>
  <c r="T358" i="2"/>
  <c r="S358" i="2"/>
  <c r="R358" i="2"/>
  <c r="Q358" i="2"/>
  <c r="P358" i="2"/>
  <c r="V358" i="2" s="1"/>
  <c r="O358" i="2"/>
  <c r="U358" i="2" s="1"/>
  <c r="N358" i="2"/>
  <c r="M358" i="2"/>
  <c r="X357" i="2"/>
  <c r="W357" i="2"/>
  <c r="T357" i="2"/>
  <c r="S357" i="2"/>
  <c r="R357" i="2"/>
  <c r="Q357" i="2"/>
  <c r="P357" i="2"/>
  <c r="V357" i="2" s="1"/>
  <c r="O357" i="2"/>
  <c r="U357" i="2" s="1"/>
  <c r="N357" i="2"/>
  <c r="M357" i="2"/>
  <c r="X356" i="2"/>
  <c r="W356" i="2"/>
  <c r="T356" i="2"/>
  <c r="S356" i="2"/>
  <c r="R356" i="2"/>
  <c r="Q356" i="2"/>
  <c r="P356" i="2"/>
  <c r="V356" i="2" s="1"/>
  <c r="O356" i="2"/>
  <c r="U356" i="2" s="1"/>
  <c r="N356" i="2"/>
  <c r="M356" i="2"/>
  <c r="X355" i="2"/>
  <c r="W355" i="2"/>
  <c r="T355" i="2"/>
  <c r="S355" i="2"/>
  <c r="R355" i="2"/>
  <c r="Q355" i="2"/>
  <c r="P355" i="2"/>
  <c r="V355" i="2" s="1"/>
  <c r="O355" i="2"/>
  <c r="U355" i="2" s="1"/>
  <c r="N355" i="2"/>
  <c r="M355" i="2"/>
  <c r="X354" i="2"/>
  <c r="W354" i="2"/>
  <c r="T354" i="2"/>
  <c r="S354" i="2"/>
  <c r="R354" i="2"/>
  <c r="Q354" i="2"/>
  <c r="P354" i="2"/>
  <c r="V354" i="2" s="1"/>
  <c r="O354" i="2"/>
  <c r="U354" i="2" s="1"/>
  <c r="N354" i="2"/>
  <c r="M354" i="2"/>
  <c r="X353" i="2"/>
  <c r="W353" i="2"/>
  <c r="T353" i="2"/>
  <c r="S353" i="2"/>
  <c r="R353" i="2"/>
  <c r="Q353" i="2"/>
  <c r="P353" i="2"/>
  <c r="V353" i="2" s="1"/>
  <c r="O353" i="2"/>
  <c r="U353" i="2" s="1"/>
  <c r="N353" i="2"/>
  <c r="M353" i="2"/>
  <c r="X352" i="2"/>
  <c r="W352" i="2"/>
  <c r="T352" i="2"/>
  <c r="S352" i="2"/>
  <c r="R352" i="2"/>
  <c r="Q352" i="2"/>
  <c r="P352" i="2"/>
  <c r="V352" i="2" s="1"/>
  <c r="O352" i="2"/>
  <c r="U352" i="2" s="1"/>
  <c r="N352" i="2"/>
  <c r="M352" i="2"/>
  <c r="X351" i="2"/>
  <c r="W351" i="2"/>
  <c r="T351" i="2"/>
  <c r="S351" i="2"/>
  <c r="R351" i="2"/>
  <c r="Q351" i="2"/>
  <c r="P351" i="2"/>
  <c r="V351" i="2" s="1"/>
  <c r="O351" i="2"/>
  <c r="U351" i="2" s="1"/>
  <c r="N351" i="2"/>
  <c r="M351" i="2"/>
  <c r="X350" i="2"/>
  <c r="W350" i="2"/>
  <c r="T350" i="2"/>
  <c r="S350" i="2"/>
  <c r="R350" i="2"/>
  <c r="Q350" i="2"/>
  <c r="P350" i="2"/>
  <c r="V350" i="2" s="1"/>
  <c r="O350" i="2"/>
  <c r="U350" i="2" s="1"/>
  <c r="N350" i="2"/>
  <c r="M350" i="2"/>
  <c r="X349" i="2"/>
  <c r="W349" i="2"/>
  <c r="T349" i="2"/>
  <c r="S349" i="2"/>
  <c r="R349" i="2"/>
  <c r="Q349" i="2"/>
  <c r="P349" i="2"/>
  <c r="V349" i="2" s="1"/>
  <c r="O349" i="2"/>
  <c r="U349" i="2" s="1"/>
  <c r="N349" i="2"/>
  <c r="M349" i="2"/>
  <c r="X348" i="2"/>
  <c r="W348" i="2"/>
  <c r="T348" i="2"/>
  <c r="S348" i="2"/>
  <c r="R348" i="2"/>
  <c r="Q348" i="2"/>
  <c r="P348" i="2"/>
  <c r="V348" i="2" s="1"/>
  <c r="O348" i="2"/>
  <c r="U348" i="2" s="1"/>
  <c r="N348" i="2"/>
  <c r="M348" i="2"/>
  <c r="X347" i="2"/>
  <c r="W347" i="2"/>
  <c r="T347" i="2"/>
  <c r="S347" i="2"/>
  <c r="R347" i="2"/>
  <c r="Q347" i="2"/>
  <c r="P347" i="2"/>
  <c r="V347" i="2" s="1"/>
  <c r="O347" i="2"/>
  <c r="U347" i="2" s="1"/>
  <c r="N347" i="2"/>
  <c r="M347" i="2"/>
  <c r="X346" i="2"/>
  <c r="W346" i="2"/>
  <c r="T346" i="2"/>
  <c r="S346" i="2"/>
  <c r="R346" i="2"/>
  <c r="Q346" i="2"/>
  <c r="P346" i="2"/>
  <c r="V346" i="2" s="1"/>
  <c r="O346" i="2"/>
  <c r="U346" i="2" s="1"/>
  <c r="N346" i="2"/>
  <c r="M346" i="2"/>
  <c r="X345" i="2"/>
  <c r="W345" i="2"/>
  <c r="T345" i="2"/>
  <c r="S345" i="2"/>
  <c r="R345" i="2"/>
  <c r="Q345" i="2"/>
  <c r="P345" i="2"/>
  <c r="V345" i="2" s="1"/>
  <c r="O345" i="2"/>
  <c r="U345" i="2" s="1"/>
  <c r="N345" i="2"/>
  <c r="M345" i="2"/>
  <c r="X344" i="2"/>
  <c r="W344" i="2"/>
  <c r="T344" i="2"/>
  <c r="S344" i="2"/>
  <c r="R344" i="2"/>
  <c r="Q344" i="2"/>
  <c r="P344" i="2"/>
  <c r="V344" i="2" s="1"/>
  <c r="O344" i="2"/>
  <c r="U344" i="2" s="1"/>
  <c r="N344" i="2"/>
  <c r="M344" i="2"/>
  <c r="X343" i="2"/>
  <c r="W343" i="2"/>
  <c r="T343" i="2"/>
  <c r="S343" i="2"/>
  <c r="R343" i="2"/>
  <c r="Q343" i="2"/>
  <c r="P343" i="2"/>
  <c r="V343" i="2" s="1"/>
  <c r="O343" i="2"/>
  <c r="U343" i="2" s="1"/>
  <c r="N343" i="2"/>
  <c r="M343" i="2"/>
  <c r="X342" i="2"/>
  <c r="W342" i="2"/>
  <c r="T342" i="2"/>
  <c r="S342" i="2"/>
  <c r="R342" i="2"/>
  <c r="Q342" i="2"/>
  <c r="P342" i="2"/>
  <c r="V342" i="2" s="1"/>
  <c r="O342" i="2"/>
  <c r="U342" i="2" s="1"/>
  <c r="N342" i="2"/>
  <c r="M342" i="2"/>
  <c r="X341" i="2"/>
  <c r="W341" i="2"/>
  <c r="T341" i="2"/>
  <c r="S341" i="2"/>
  <c r="R341" i="2"/>
  <c r="Q341" i="2"/>
  <c r="P341" i="2"/>
  <c r="V341" i="2" s="1"/>
  <c r="O341" i="2"/>
  <c r="U341" i="2" s="1"/>
  <c r="N341" i="2"/>
  <c r="M341" i="2"/>
  <c r="X340" i="2"/>
  <c r="W340" i="2"/>
  <c r="T340" i="2"/>
  <c r="S340" i="2"/>
  <c r="R340" i="2"/>
  <c r="Q340" i="2"/>
  <c r="P340" i="2"/>
  <c r="V340" i="2" s="1"/>
  <c r="O340" i="2"/>
  <c r="U340" i="2" s="1"/>
  <c r="N340" i="2"/>
  <c r="M340" i="2"/>
  <c r="X339" i="2"/>
  <c r="W339" i="2"/>
  <c r="T339" i="2"/>
  <c r="S339" i="2"/>
  <c r="R339" i="2"/>
  <c r="Q339" i="2"/>
  <c r="P339" i="2"/>
  <c r="V339" i="2" s="1"/>
  <c r="O339" i="2"/>
  <c r="U339" i="2" s="1"/>
  <c r="N339" i="2"/>
  <c r="M339" i="2"/>
  <c r="X338" i="2"/>
  <c r="W338" i="2"/>
  <c r="T338" i="2"/>
  <c r="S338" i="2"/>
  <c r="R338" i="2"/>
  <c r="Q338" i="2"/>
  <c r="P338" i="2"/>
  <c r="V338" i="2" s="1"/>
  <c r="O338" i="2"/>
  <c r="U338" i="2" s="1"/>
  <c r="N338" i="2"/>
  <c r="M338" i="2"/>
  <c r="X337" i="2"/>
  <c r="W337" i="2"/>
  <c r="T337" i="2"/>
  <c r="S337" i="2"/>
  <c r="R337" i="2"/>
  <c r="Q337" i="2"/>
  <c r="P337" i="2"/>
  <c r="V337" i="2" s="1"/>
  <c r="O337" i="2"/>
  <c r="U337" i="2" s="1"/>
  <c r="N337" i="2"/>
  <c r="M337" i="2"/>
  <c r="X336" i="2"/>
  <c r="W336" i="2"/>
  <c r="T336" i="2"/>
  <c r="S336" i="2"/>
  <c r="R336" i="2"/>
  <c r="Q336" i="2"/>
  <c r="P336" i="2"/>
  <c r="V336" i="2" s="1"/>
  <c r="O336" i="2"/>
  <c r="U336" i="2" s="1"/>
  <c r="N336" i="2"/>
  <c r="M336" i="2"/>
  <c r="X335" i="2"/>
  <c r="W335" i="2"/>
  <c r="T335" i="2"/>
  <c r="S335" i="2"/>
  <c r="R335" i="2"/>
  <c r="Q335" i="2"/>
  <c r="P335" i="2"/>
  <c r="V335" i="2" s="1"/>
  <c r="O335" i="2"/>
  <c r="U335" i="2" s="1"/>
  <c r="N335" i="2"/>
  <c r="M335" i="2"/>
  <c r="X334" i="2"/>
  <c r="W334" i="2"/>
  <c r="T334" i="2"/>
  <c r="S334" i="2"/>
  <c r="R334" i="2"/>
  <c r="Q334" i="2"/>
  <c r="P334" i="2"/>
  <c r="V334" i="2" s="1"/>
  <c r="O334" i="2"/>
  <c r="U334" i="2" s="1"/>
  <c r="N334" i="2"/>
  <c r="M334" i="2"/>
  <c r="X333" i="2"/>
  <c r="W333" i="2"/>
  <c r="T333" i="2"/>
  <c r="S333" i="2"/>
  <c r="R333" i="2"/>
  <c r="Q333" i="2"/>
  <c r="P333" i="2"/>
  <c r="V333" i="2" s="1"/>
  <c r="O333" i="2"/>
  <c r="U333" i="2" s="1"/>
  <c r="N333" i="2"/>
  <c r="M333" i="2"/>
  <c r="X332" i="2"/>
  <c r="W332" i="2"/>
  <c r="T332" i="2"/>
  <c r="S332" i="2"/>
  <c r="R332" i="2"/>
  <c r="Q332" i="2"/>
  <c r="P332" i="2"/>
  <c r="V332" i="2" s="1"/>
  <c r="O332" i="2"/>
  <c r="U332" i="2" s="1"/>
  <c r="N332" i="2"/>
  <c r="M332" i="2"/>
  <c r="X331" i="2"/>
  <c r="W331" i="2"/>
  <c r="T331" i="2"/>
  <c r="S331" i="2"/>
  <c r="R331" i="2"/>
  <c r="Q331" i="2"/>
  <c r="P331" i="2"/>
  <c r="V331" i="2" s="1"/>
  <c r="O331" i="2"/>
  <c r="U331" i="2" s="1"/>
  <c r="N331" i="2"/>
  <c r="M331" i="2"/>
  <c r="X330" i="2"/>
  <c r="W330" i="2"/>
  <c r="T330" i="2"/>
  <c r="S330" i="2"/>
  <c r="R330" i="2"/>
  <c r="Q330" i="2"/>
  <c r="P330" i="2"/>
  <c r="V330" i="2" s="1"/>
  <c r="O330" i="2"/>
  <c r="U330" i="2" s="1"/>
  <c r="N330" i="2"/>
  <c r="M330" i="2"/>
  <c r="X329" i="2"/>
  <c r="W329" i="2"/>
  <c r="T329" i="2"/>
  <c r="S329" i="2"/>
  <c r="R329" i="2"/>
  <c r="Q329" i="2"/>
  <c r="P329" i="2"/>
  <c r="V329" i="2" s="1"/>
  <c r="O329" i="2"/>
  <c r="U329" i="2" s="1"/>
  <c r="N329" i="2"/>
  <c r="M329" i="2"/>
  <c r="X328" i="2"/>
  <c r="W328" i="2"/>
  <c r="T328" i="2"/>
  <c r="S328" i="2"/>
  <c r="R328" i="2"/>
  <c r="Q328" i="2"/>
  <c r="P328" i="2"/>
  <c r="V328" i="2" s="1"/>
  <c r="O328" i="2"/>
  <c r="U328" i="2" s="1"/>
  <c r="N328" i="2"/>
  <c r="M328" i="2"/>
  <c r="X327" i="2"/>
  <c r="W327" i="2"/>
  <c r="T327" i="2"/>
  <c r="S327" i="2"/>
  <c r="R327" i="2"/>
  <c r="Q327" i="2"/>
  <c r="P327" i="2"/>
  <c r="V327" i="2" s="1"/>
  <c r="O327" i="2"/>
  <c r="U327" i="2" s="1"/>
  <c r="N327" i="2"/>
  <c r="M327" i="2"/>
  <c r="X326" i="2"/>
  <c r="W326" i="2"/>
  <c r="T326" i="2"/>
  <c r="S326" i="2"/>
  <c r="R326" i="2"/>
  <c r="Q326" i="2"/>
  <c r="P326" i="2"/>
  <c r="V326" i="2" s="1"/>
  <c r="O326" i="2"/>
  <c r="U326" i="2" s="1"/>
  <c r="N326" i="2"/>
  <c r="M326" i="2"/>
  <c r="X325" i="2"/>
  <c r="W325" i="2"/>
  <c r="T325" i="2"/>
  <c r="S325" i="2"/>
  <c r="R325" i="2"/>
  <c r="Q325" i="2"/>
  <c r="P325" i="2"/>
  <c r="V325" i="2" s="1"/>
  <c r="O325" i="2"/>
  <c r="U325" i="2" s="1"/>
  <c r="N325" i="2"/>
  <c r="M325" i="2"/>
  <c r="X324" i="2"/>
  <c r="W324" i="2"/>
  <c r="T324" i="2"/>
  <c r="S324" i="2"/>
  <c r="R324" i="2"/>
  <c r="Q324" i="2"/>
  <c r="P324" i="2"/>
  <c r="V324" i="2" s="1"/>
  <c r="O324" i="2"/>
  <c r="U324" i="2" s="1"/>
  <c r="N324" i="2"/>
  <c r="M324" i="2"/>
  <c r="X323" i="2"/>
  <c r="W323" i="2"/>
  <c r="T323" i="2"/>
  <c r="S323" i="2"/>
  <c r="R323" i="2"/>
  <c r="Q323" i="2"/>
  <c r="P323" i="2"/>
  <c r="V323" i="2" s="1"/>
  <c r="O323" i="2"/>
  <c r="U323" i="2" s="1"/>
  <c r="N323" i="2"/>
  <c r="M323" i="2"/>
  <c r="X322" i="2"/>
  <c r="W322" i="2"/>
  <c r="T322" i="2"/>
  <c r="S322" i="2"/>
  <c r="R322" i="2"/>
  <c r="Q322" i="2"/>
  <c r="P322" i="2"/>
  <c r="V322" i="2" s="1"/>
  <c r="O322" i="2"/>
  <c r="U322" i="2" s="1"/>
  <c r="N322" i="2"/>
  <c r="M322" i="2"/>
  <c r="X321" i="2"/>
  <c r="W321" i="2"/>
  <c r="T321" i="2"/>
  <c r="S321" i="2"/>
  <c r="R321" i="2"/>
  <c r="Q321" i="2"/>
  <c r="P321" i="2"/>
  <c r="V321" i="2" s="1"/>
  <c r="O321" i="2"/>
  <c r="U321" i="2" s="1"/>
  <c r="N321" i="2"/>
  <c r="M321" i="2"/>
  <c r="X320" i="2"/>
  <c r="W320" i="2"/>
  <c r="T320" i="2"/>
  <c r="S320" i="2"/>
  <c r="R320" i="2"/>
  <c r="Q320" i="2"/>
  <c r="P320" i="2"/>
  <c r="V320" i="2" s="1"/>
  <c r="O320" i="2"/>
  <c r="U320" i="2" s="1"/>
  <c r="N320" i="2"/>
  <c r="M320" i="2"/>
  <c r="X319" i="2"/>
  <c r="W319" i="2"/>
  <c r="T319" i="2"/>
  <c r="S319" i="2"/>
  <c r="R319" i="2"/>
  <c r="Q319" i="2"/>
  <c r="P319" i="2"/>
  <c r="V319" i="2" s="1"/>
  <c r="O319" i="2"/>
  <c r="U319" i="2" s="1"/>
  <c r="N319" i="2"/>
  <c r="M319" i="2"/>
  <c r="X318" i="2"/>
  <c r="W318" i="2"/>
  <c r="T318" i="2"/>
  <c r="S318" i="2"/>
  <c r="R318" i="2"/>
  <c r="Q318" i="2"/>
  <c r="P318" i="2"/>
  <c r="V318" i="2" s="1"/>
  <c r="O318" i="2"/>
  <c r="U318" i="2" s="1"/>
  <c r="N318" i="2"/>
  <c r="M318" i="2"/>
  <c r="X317" i="2"/>
  <c r="W317" i="2"/>
  <c r="T317" i="2"/>
  <c r="S317" i="2"/>
  <c r="R317" i="2"/>
  <c r="Q317" i="2"/>
  <c r="P317" i="2"/>
  <c r="V317" i="2" s="1"/>
  <c r="O317" i="2"/>
  <c r="U317" i="2" s="1"/>
  <c r="N317" i="2"/>
  <c r="M317" i="2"/>
  <c r="X316" i="2"/>
  <c r="W316" i="2"/>
  <c r="T316" i="2"/>
  <c r="S316" i="2"/>
  <c r="R316" i="2"/>
  <c r="Q316" i="2"/>
  <c r="P316" i="2"/>
  <c r="V316" i="2" s="1"/>
  <c r="O316" i="2"/>
  <c r="U316" i="2" s="1"/>
  <c r="N316" i="2"/>
  <c r="M316" i="2"/>
  <c r="X315" i="2"/>
  <c r="W315" i="2"/>
  <c r="T315" i="2"/>
  <c r="S315" i="2"/>
  <c r="R315" i="2"/>
  <c r="Q315" i="2"/>
  <c r="P315" i="2"/>
  <c r="V315" i="2" s="1"/>
  <c r="O315" i="2"/>
  <c r="U315" i="2" s="1"/>
  <c r="N315" i="2"/>
  <c r="M315" i="2"/>
  <c r="X314" i="2"/>
  <c r="W314" i="2"/>
  <c r="T314" i="2"/>
  <c r="S314" i="2"/>
  <c r="R314" i="2"/>
  <c r="Q314" i="2"/>
  <c r="P314" i="2"/>
  <c r="V314" i="2" s="1"/>
  <c r="O314" i="2"/>
  <c r="U314" i="2" s="1"/>
  <c r="N314" i="2"/>
  <c r="M314" i="2"/>
  <c r="X313" i="2"/>
  <c r="W313" i="2"/>
  <c r="T313" i="2"/>
  <c r="S313" i="2"/>
  <c r="R313" i="2"/>
  <c r="Q313" i="2"/>
  <c r="P313" i="2"/>
  <c r="V313" i="2" s="1"/>
  <c r="O313" i="2"/>
  <c r="U313" i="2" s="1"/>
  <c r="N313" i="2"/>
  <c r="M313" i="2"/>
  <c r="X312" i="2"/>
  <c r="W312" i="2"/>
  <c r="T312" i="2"/>
  <c r="S312" i="2"/>
  <c r="R312" i="2"/>
  <c r="Q312" i="2"/>
  <c r="P312" i="2"/>
  <c r="V312" i="2" s="1"/>
  <c r="O312" i="2"/>
  <c r="U312" i="2" s="1"/>
  <c r="N312" i="2"/>
  <c r="M312" i="2"/>
  <c r="X311" i="2"/>
  <c r="W311" i="2"/>
  <c r="T311" i="2"/>
  <c r="S311" i="2"/>
  <c r="R311" i="2"/>
  <c r="Q311" i="2"/>
  <c r="P311" i="2"/>
  <c r="V311" i="2" s="1"/>
  <c r="O311" i="2"/>
  <c r="U311" i="2" s="1"/>
  <c r="N311" i="2"/>
  <c r="M311" i="2"/>
  <c r="X310" i="2"/>
  <c r="W310" i="2"/>
  <c r="T310" i="2"/>
  <c r="S310" i="2"/>
  <c r="R310" i="2"/>
  <c r="Q310" i="2"/>
  <c r="P310" i="2"/>
  <c r="V310" i="2" s="1"/>
  <c r="O310" i="2"/>
  <c r="U310" i="2" s="1"/>
  <c r="N310" i="2"/>
  <c r="M310" i="2"/>
  <c r="X309" i="2"/>
  <c r="W309" i="2"/>
  <c r="T309" i="2"/>
  <c r="S309" i="2"/>
  <c r="R309" i="2"/>
  <c r="Q309" i="2"/>
  <c r="P309" i="2"/>
  <c r="V309" i="2" s="1"/>
  <c r="O309" i="2"/>
  <c r="U309" i="2" s="1"/>
  <c r="N309" i="2"/>
  <c r="M309" i="2"/>
  <c r="X308" i="2"/>
  <c r="W308" i="2"/>
  <c r="T308" i="2"/>
  <c r="S308" i="2"/>
  <c r="R308" i="2"/>
  <c r="Q308" i="2"/>
  <c r="P308" i="2"/>
  <c r="V308" i="2" s="1"/>
  <c r="O308" i="2"/>
  <c r="U308" i="2" s="1"/>
  <c r="N308" i="2"/>
  <c r="M308" i="2"/>
  <c r="X307" i="2"/>
  <c r="W307" i="2"/>
  <c r="T307" i="2"/>
  <c r="S307" i="2"/>
  <c r="R307" i="2"/>
  <c r="Q307" i="2"/>
  <c r="P307" i="2"/>
  <c r="V307" i="2" s="1"/>
  <c r="O307" i="2"/>
  <c r="U307" i="2" s="1"/>
  <c r="N307" i="2"/>
  <c r="M307" i="2"/>
  <c r="X306" i="2"/>
  <c r="W306" i="2"/>
  <c r="T306" i="2"/>
  <c r="S306" i="2"/>
  <c r="R306" i="2"/>
  <c r="Q306" i="2"/>
  <c r="P306" i="2"/>
  <c r="V306" i="2" s="1"/>
  <c r="O306" i="2"/>
  <c r="U306" i="2" s="1"/>
  <c r="N306" i="2"/>
  <c r="M306" i="2"/>
  <c r="X305" i="2"/>
  <c r="W305" i="2"/>
  <c r="T305" i="2"/>
  <c r="S305" i="2"/>
  <c r="R305" i="2"/>
  <c r="Q305" i="2"/>
  <c r="P305" i="2"/>
  <c r="V305" i="2" s="1"/>
  <c r="O305" i="2"/>
  <c r="U305" i="2" s="1"/>
  <c r="N305" i="2"/>
  <c r="M305" i="2"/>
  <c r="X304" i="2"/>
  <c r="W304" i="2"/>
  <c r="T304" i="2"/>
  <c r="S304" i="2"/>
  <c r="R304" i="2"/>
  <c r="Q304" i="2"/>
  <c r="P304" i="2"/>
  <c r="V304" i="2" s="1"/>
  <c r="O304" i="2"/>
  <c r="U304" i="2" s="1"/>
  <c r="N304" i="2"/>
  <c r="M304" i="2"/>
  <c r="X303" i="2"/>
  <c r="W303" i="2"/>
  <c r="T303" i="2"/>
  <c r="S303" i="2"/>
  <c r="R303" i="2"/>
  <c r="Q303" i="2"/>
  <c r="P303" i="2"/>
  <c r="V303" i="2" s="1"/>
  <c r="O303" i="2"/>
  <c r="U303" i="2" s="1"/>
  <c r="N303" i="2"/>
  <c r="M303" i="2"/>
  <c r="X302" i="2"/>
  <c r="W302" i="2"/>
  <c r="T302" i="2"/>
  <c r="S302" i="2"/>
  <c r="R302" i="2"/>
  <c r="Q302" i="2"/>
  <c r="P302" i="2"/>
  <c r="V302" i="2" s="1"/>
  <c r="O302" i="2"/>
  <c r="U302" i="2" s="1"/>
  <c r="N302" i="2"/>
  <c r="M302" i="2"/>
  <c r="X301" i="2"/>
  <c r="W301" i="2"/>
  <c r="T301" i="2"/>
  <c r="S301" i="2"/>
  <c r="R301" i="2"/>
  <c r="Q301" i="2"/>
  <c r="P301" i="2"/>
  <c r="V301" i="2" s="1"/>
  <c r="O301" i="2"/>
  <c r="U301" i="2" s="1"/>
  <c r="N301" i="2"/>
  <c r="M301" i="2"/>
  <c r="X300" i="2"/>
  <c r="W300" i="2"/>
  <c r="T300" i="2"/>
  <c r="S300" i="2"/>
  <c r="R300" i="2"/>
  <c r="Q300" i="2"/>
  <c r="P300" i="2"/>
  <c r="V300" i="2" s="1"/>
  <c r="O300" i="2"/>
  <c r="U300" i="2" s="1"/>
  <c r="N300" i="2"/>
  <c r="M300" i="2"/>
  <c r="X299" i="2"/>
  <c r="W299" i="2"/>
  <c r="T299" i="2"/>
  <c r="S299" i="2"/>
  <c r="R299" i="2"/>
  <c r="Q299" i="2"/>
  <c r="P299" i="2"/>
  <c r="V299" i="2" s="1"/>
  <c r="O299" i="2"/>
  <c r="U299" i="2" s="1"/>
  <c r="N299" i="2"/>
  <c r="M299" i="2"/>
  <c r="X298" i="2"/>
  <c r="W298" i="2"/>
  <c r="T298" i="2"/>
  <c r="S298" i="2"/>
  <c r="R298" i="2"/>
  <c r="Q298" i="2"/>
  <c r="P298" i="2"/>
  <c r="V298" i="2" s="1"/>
  <c r="O298" i="2"/>
  <c r="U298" i="2" s="1"/>
  <c r="N298" i="2"/>
  <c r="M298" i="2"/>
  <c r="X297" i="2"/>
  <c r="W297" i="2"/>
  <c r="T297" i="2"/>
  <c r="S297" i="2"/>
  <c r="R297" i="2"/>
  <c r="Q297" i="2"/>
  <c r="P297" i="2"/>
  <c r="V297" i="2" s="1"/>
  <c r="O297" i="2"/>
  <c r="U297" i="2" s="1"/>
  <c r="N297" i="2"/>
  <c r="M297" i="2"/>
  <c r="X296" i="2"/>
  <c r="W296" i="2"/>
  <c r="T296" i="2"/>
  <c r="S296" i="2"/>
  <c r="R296" i="2"/>
  <c r="Q296" i="2"/>
  <c r="P296" i="2"/>
  <c r="V296" i="2" s="1"/>
  <c r="O296" i="2"/>
  <c r="U296" i="2" s="1"/>
  <c r="N296" i="2"/>
  <c r="M296" i="2"/>
  <c r="X295" i="2"/>
  <c r="W295" i="2"/>
  <c r="T295" i="2"/>
  <c r="S295" i="2"/>
  <c r="R295" i="2"/>
  <c r="Q295" i="2"/>
  <c r="P295" i="2"/>
  <c r="V295" i="2" s="1"/>
  <c r="O295" i="2"/>
  <c r="U295" i="2" s="1"/>
  <c r="N295" i="2"/>
  <c r="M295" i="2"/>
  <c r="X294" i="2"/>
  <c r="W294" i="2"/>
  <c r="T294" i="2"/>
  <c r="S294" i="2"/>
  <c r="R294" i="2"/>
  <c r="Q294" i="2"/>
  <c r="P294" i="2"/>
  <c r="V294" i="2" s="1"/>
  <c r="O294" i="2"/>
  <c r="U294" i="2" s="1"/>
  <c r="N294" i="2"/>
  <c r="M294" i="2"/>
  <c r="X293" i="2"/>
  <c r="W293" i="2"/>
  <c r="T293" i="2"/>
  <c r="S293" i="2"/>
  <c r="R293" i="2"/>
  <c r="Q293" i="2"/>
  <c r="P293" i="2"/>
  <c r="V293" i="2" s="1"/>
  <c r="O293" i="2"/>
  <c r="U293" i="2" s="1"/>
  <c r="N293" i="2"/>
  <c r="M293" i="2"/>
  <c r="X292" i="2"/>
  <c r="W292" i="2"/>
  <c r="T292" i="2"/>
  <c r="S292" i="2"/>
  <c r="R292" i="2"/>
  <c r="Q292" i="2"/>
  <c r="P292" i="2"/>
  <c r="V292" i="2" s="1"/>
  <c r="O292" i="2"/>
  <c r="U292" i="2" s="1"/>
  <c r="N292" i="2"/>
  <c r="M292" i="2"/>
  <c r="X291" i="2"/>
  <c r="W291" i="2"/>
  <c r="T291" i="2"/>
  <c r="S291" i="2"/>
  <c r="R291" i="2"/>
  <c r="Q291" i="2"/>
  <c r="P291" i="2"/>
  <c r="V291" i="2" s="1"/>
  <c r="O291" i="2"/>
  <c r="U291" i="2" s="1"/>
  <c r="N291" i="2"/>
  <c r="M291" i="2"/>
  <c r="X290" i="2"/>
  <c r="W290" i="2"/>
  <c r="T290" i="2"/>
  <c r="S290" i="2"/>
  <c r="R290" i="2"/>
  <c r="Q290" i="2"/>
  <c r="P290" i="2"/>
  <c r="V290" i="2" s="1"/>
  <c r="O290" i="2"/>
  <c r="U290" i="2" s="1"/>
  <c r="N290" i="2"/>
  <c r="M290" i="2"/>
  <c r="X289" i="2"/>
  <c r="W289" i="2"/>
  <c r="T289" i="2"/>
  <c r="S289" i="2"/>
  <c r="R289" i="2"/>
  <c r="Q289" i="2"/>
  <c r="P289" i="2"/>
  <c r="V289" i="2" s="1"/>
  <c r="O289" i="2"/>
  <c r="U289" i="2" s="1"/>
  <c r="N289" i="2"/>
  <c r="M289" i="2"/>
  <c r="X288" i="2"/>
  <c r="W288" i="2"/>
  <c r="T288" i="2"/>
  <c r="S288" i="2"/>
  <c r="R288" i="2"/>
  <c r="Q288" i="2"/>
  <c r="P288" i="2"/>
  <c r="V288" i="2" s="1"/>
  <c r="O288" i="2"/>
  <c r="U288" i="2" s="1"/>
  <c r="N288" i="2"/>
  <c r="M288" i="2"/>
  <c r="X287" i="2"/>
  <c r="W287" i="2"/>
  <c r="T287" i="2"/>
  <c r="S287" i="2"/>
  <c r="R287" i="2"/>
  <c r="Q287" i="2"/>
  <c r="P287" i="2"/>
  <c r="V287" i="2" s="1"/>
  <c r="O287" i="2"/>
  <c r="U287" i="2" s="1"/>
  <c r="N287" i="2"/>
  <c r="M287" i="2"/>
  <c r="X286" i="2"/>
  <c r="W286" i="2"/>
  <c r="T286" i="2"/>
  <c r="S286" i="2"/>
  <c r="R286" i="2"/>
  <c r="Q286" i="2"/>
  <c r="P286" i="2"/>
  <c r="V286" i="2" s="1"/>
  <c r="O286" i="2"/>
  <c r="U286" i="2" s="1"/>
  <c r="N286" i="2"/>
  <c r="M286" i="2"/>
  <c r="X285" i="2"/>
  <c r="W285" i="2"/>
  <c r="T285" i="2"/>
  <c r="S285" i="2"/>
  <c r="R285" i="2"/>
  <c r="Q285" i="2"/>
  <c r="P285" i="2"/>
  <c r="V285" i="2" s="1"/>
  <c r="O285" i="2"/>
  <c r="U285" i="2" s="1"/>
  <c r="N285" i="2"/>
  <c r="M285" i="2"/>
  <c r="X284" i="2"/>
  <c r="W284" i="2"/>
  <c r="T284" i="2"/>
  <c r="S284" i="2"/>
  <c r="R284" i="2"/>
  <c r="Q284" i="2"/>
  <c r="P284" i="2"/>
  <c r="V284" i="2" s="1"/>
  <c r="O284" i="2"/>
  <c r="U284" i="2" s="1"/>
  <c r="N284" i="2"/>
  <c r="M284" i="2"/>
  <c r="X283" i="2"/>
  <c r="W283" i="2"/>
  <c r="T283" i="2"/>
  <c r="S283" i="2"/>
  <c r="R283" i="2"/>
  <c r="Q283" i="2"/>
  <c r="P283" i="2"/>
  <c r="V283" i="2" s="1"/>
  <c r="O283" i="2"/>
  <c r="U283" i="2" s="1"/>
  <c r="N283" i="2"/>
  <c r="M283" i="2"/>
  <c r="X282" i="2"/>
  <c r="W282" i="2"/>
  <c r="T282" i="2"/>
  <c r="S282" i="2"/>
  <c r="R282" i="2"/>
  <c r="Q282" i="2"/>
  <c r="P282" i="2"/>
  <c r="V282" i="2" s="1"/>
  <c r="O282" i="2"/>
  <c r="U282" i="2" s="1"/>
  <c r="N282" i="2"/>
  <c r="M282" i="2"/>
  <c r="X281" i="2"/>
  <c r="W281" i="2"/>
  <c r="T281" i="2"/>
  <c r="S281" i="2"/>
  <c r="R281" i="2"/>
  <c r="Q281" i="2"/>
  <c r="P281" i="2"/>
  <c r="V281" i="2" s="1"/>
  <c r="O281" i="2"/>
  <c r="U281" i="2" s="1"/>
  <c r="N281" i="2"/>
  <c r="M281" i="2"/>
  <c r="X280" i="2"/>
  <c r="W280" i="2"/>
  <c r="T280" i="2"/>
  <c r="S280" i="2"/>
  <c r="R280" i="2"/>
  <c r="Q280" i="2"/>
  <c r="P280" i="2"/>
  <c r="V280" i="2" s="1"/>
  <c r="O280" i="2"/>
  <c r="U280" i="2" s="1"/>
  <c r="N280" i="2"/>
  <c r="M280" i="2"/>
  <c r="X279" i="2"/>
  <c r="W279" i="2"/>
  <c r="T279" i="2"/>
  <c r="S279" i="2"/>
  <c r="R279" i="2"/>
  <c r="Q279" i="2"/>
  <c r="P279" i="2"/>
  <c r="V279" i="2" s="1"/>
  <c r="O279" i="2"/>
  <c r="U279" i="2" s="1"/>
  <c r="N279" i="2"/>
  <c r="M279" i="2"/>
  <c r="X278" i="2"/>
  <c r="W278" i="2"/>
  <c r="T278" i="2"/>
  <c r="S278" i="2"/>
  <c r="R278" i="2"/>
  <c r="Q278" i="2"/>
  <c r="P278" i="2"/>
  <c r="V278" i="2" s="1"/>
  <c r="O278" i="2"/>
  <c r="U278" i="2" s="1"/>
  <c r="N278" i="2"/>
  <c r="M278" i="2"/>
  <c r="X277" i="2"/>
  <c r="W277" i="2"/>
  <c r="T277" i="2"/>
  <c r="S277" i="2"/>
  <c r="R277" i="2"/>
  <c r="Q277" i="2"/>
  <c r="P277" i="2"/>
  <c r="V277" i="2" s="1"/>
  <c r="O277" i="2"/>
  <c r="U277" i="2" s="1"/>
  <c r="N277" i="2"/>
  <c r="M277" i="2"/>
  <c r="X276" i="2"/>
  <c r="W276" i="2"/>
  <c r="V276" i="2"/>
  <c r="S276" i="2"/>
  <c r="R276" i="2"/>
  <c r="Q276" i="2"/>
  <c r="P276" i="2"/>
  <c r="O276" i="2"/>
  <c r="U276" i="2" s="1"/>
  <c r="N276" i="2"/>
  <c r="T276" i="2" s="1"/>
  <c r="M276" i="2"/>
  <c r="X275" i="2"/>
  <c r="W275" i="2"/>
  <c r="T275" i="2"/>
  <c r="S275" i="2"/>
  <c r="R275" i="2"/>
  <c r="Q275" i="2"/>
  <c r="P275" i="2"/>
  <c r="V275" i="2" s="1"/>
  <c r="O275" i="2"/>
  <c r="U275" i="2" s="1"/>
  <c r="N275" i="2"/>
  <c r="M275" i="2"/>
  <c r="X274" i="2"/>
  <c r="W274" i="2"/>
  <c r="T274" i="2"/>
  <c r="S274" i="2"/>
  <c r="R274" i="2"/>
  <c r="Q274" i="2"/>
  <c r="P274" i="2"/>
  <c r="V274" i="2" s="1"/>
  <c r="O274" i="2"/>
  <c r="U274" i="2" s="1"/>
  <c r="N274" i="2"/>
  <c r="M274" i="2"/>
  <c r="W273" i="2"/>
  <c r="T273" i="2"/>
  <c r="S273" i="2"/>
  <c r="R273" i="2"/>
  <c r="X273" i="2" s="1"/>
  <c r="Q273" i="2"/>
  <c r="P273" i="2"/>
  <c r="V273" i="2" s="1"/>
  <c r="O273" i="2"/>
  <c r="U273" i="2" s="1"/>
  <c r="N273" i="2"/>
  <c r="M273" i="2"/>
  <c r="X272" i="2"/>
  <c r="W272" i="2"/>
  <c r="V272" i="2"/>
  <c r="S272" i="2"/>
  <c r="R272" i="2"/>
  <c r="Q272" i="2"/>
  <c r="P272" i="2"/>
  <c r="O272" i="2"/>
  <c r="U272" i="2" s="1"/>
  <c r="N272" i="2"/>
  <c r="T272" i="2" s="1"/>
  <c r="M272" i="2"/>
  <c r="W271" i="2"/>
  <c r="T271" i="2"/>
  <c r="S271" i="2"/>
  <c r="R271" i="2"/>
  <c r="X271" i="2" s="1"/>
  <c r="Q271" i="2"/>
  <c r="P271" i="2"/>
  <c r="V271" i="2" s="1"/>
  <c r="O271" i="2"/>
  <c r="U271" i="2" s="1"/>
  <c r="N271" i="2"/>
  <c r="M271" i="2"/>
  <c r="X270" i="2"/>
  <c r="W270" i="2"/>
  <c r="V270" i="2"/>
  <c r="T270" i="2"/>
  <c r="S270" i="2"/>
  <c r="R270" i="2"/>
  <c r="Q270" i="2"/>
  <c r="P270" i="2"/>
  <c r="O270" i="2"/>
  <c r="U270" i="2" s="1"/>
  <c r="N270" i="2"/>
  <c r="M270" i="2"/>
  <c r="X269" i="2"/>
  <c r="W269" i="2"/>
  <c r="T269" i="2"/>
  <c r="S269" i="2"/>
  <c r="R269" i="2"/>
  <c r="Q269" i="2"/>
  <c r="P269" i="2"/>
  <c r="V269" i="2" s="1"/>
  <c r="O269" i="2"/>
  <c r="U269" i="2" s="1"/>
  <c r="N269" i="2"/>
  <c r="M269" i="2"/>
  <c r="X268" i="2"/>
  <c r="W268" i="2"/>
  <c r="T268" i="2"/>
  <c r="S268" i="2"/>
  <c r="R268" i="2"/>
  <c r="Q268" i="2"/>
  <c r="P268" i="2"/>
  <c r="V268" i="2" s="1"/>
  <c r="O268" i="2"/>
  <c r="U268" i="2" s="1"/>
  <c r="N268" i="2"/>
  <c r="M268" i="2"/>
  <c r="T267" i="2"/>
  <c r="S267" i="2"/>
  <c r="R267" i="2"/>
  <c r="X267" i="2" s="1"/>
  <c r="Q267" i="2"/>
  <c r="W267" i="2" s="1"/>
  <c r="P267" i="2"/>
  <c r="V267" i="2" s="1"/>
  <c r="O267" i="2"/>
  <c r="U267" i="2" s="1"/>
  <c r="N267" i="2"/>
  <c r="M267" i="2"/>
  <c r="X266" i="2"/>
  <c r="W266" i="2"/>
  <c r="R266" i="2"/>
  <c r="Q266" i="2"/>
  <c r="P266" i="2"/>
  <c r="V266" i="2" s="1"/>
  <c r="O266" i="2"/>
  <c r="U266" i="2" s="1"/>
  <c r="N266" i="2"/>
  <c r="T266" i="2" s="1"/>
  <c r="M266" i="2"/>
  <c r="S266" i="2" s="1"/>
  <c r="T265" i="2"/>
  <c r="S265" i="2"/>
  <c r="R265" i="2"/>
  <c r="X265" i="2" s="1"/>
  <c r="Q265" i="2"/>
  <c r="W265" i="2" s="1"/>
  <c r="P265" i="2"/>
  <c r="V265" i="2" s="1"/>
  <c r="O265" i="2"/>
  <c r="U265" i="2" s="1"/>
  <c r="N265" i="2"/>
  <c r="M265" i="2"/>
  <c r="X264" i="2"/>
  <c r="W264" i="2"/>
  <c r="V264" i="2"/>
  <c r="U264" i="2"/>
  <c r="R264" i="2"/>
  <c r="Q264" i="2"/>
  <c r="P264" i="2"/>
  <c r="O264" i="2"/>
  <c r="N264" i="2"/>
  <c r="T264" i="2" s="1"/>
  <c r="M264" i="2"/>
  <c r="S264" i="2" s="1"/>
  <c r="X263" i="2"/>
  <c r="W263" i="2"/>
  <c r="T263" i="2"/>
  <c r="R263" i="2"/>
  <c r="Q263" i="2"/>
  <c r="P263" i="2"/>
  <c r="V263" i="2" s="1"/>
  <c r="O263" i="2"/>
  <c r="U263" i="2" s="1"/>
  <c r="N263" i="2"/>
  <c r="M263" i="2"/>
  <c r="S263" i="2" s="1"/>
  <c r="X262" i="2"/>
  <c r="V262" i="2"/>
  <c r="U262" i="2"/>
  <c r="T262" i="2"/>
  <c r="S262" i="2"/>
  <c r="R262" i="2"/>
  <c r="Q262" i="2"/>
  <c r="W262" i="2" s="1"/>
  <c r="P262" i="2"/>
  <c r="O262" i="2"/>
  <c r="N262" i="2"/>
  <c r="M262" i="2"/>
  <c r="X261" i="2"/>
  <c r="W261" i="2"/>
  <c r="U261" i="2"/>
  <c r="R261" i="2"/>
  <c r="Q261" i="2"/>
  <c r="P261" i="2"/>
  <c r="V261" i="2" s="1"/>
  <c r="O261" i="2"/>
  <c r="N261" i="2"/>
  <c r="T261" i="2" s="1"/>
  <c r="M261" i="2"/>
  <c r="S261" i="2" s="1"/>
  <c r="V260" i="2"/>
  <c r="U260" i="2"/>
  <c r="T260" i="2"/>
  <c r="S260" i="2"/>
  <c r="R260" i="2"/>
  <c r="X260" i="2" s="1"/>
  <c r="Q260" i="2"/>
  <c r="W260" i="2" s="1"/>
  <c r="P260" i="2"/>
  <c r="O260" i="2"/>
  <c r="N260" i="2"/>
  <c r="M260" i="2"/>
  <c r="X259" i="2"/>
  <c r="W259" i="2"/>
  <c r="R259" i="2"/>
  <c r="Q259" i="2"/>
  <c r="P259" i="2"/>
  <c r="V259" i="2" s="1"/>
  <c r="O259" i="2"/>
  <c r="U259" i="2" s="1"/>
  <c r="N259" i="2"/>
  <c r="T259" i="2" s="1"/>
  <c r="M259" i="2"/>
  <c r="S259" i="2" s="1"/>
  <c r="V258" i="2"/>
  <c r="U258" i="2"/>
  <c r="T258" i="2"/>
  <c r="S258" i="2"/>
  <c r="R258" i="2"/>
  <c r="X258" i="2" s="1"/>
  <c r="Q258" i="2"/>
  <c r="W258" i="2" s="1"/>
  <c r="P258" i="2"/>
  <c r="O258" i="2"/>
  <c r="N258" i="2"/>
  <c r="M258" i="2"/>
  <c r="X257" i="2"/>
  <c r="W257" i="2"/>
  <c r="U257" i="2"/>
  <c r="R257" i="2"/>
  <c r="Q257" i="2"/>
  <c r="P257" i="2"/>
  <c r="V257" i="2" s="1"/>
  <c r="O257" i="2"/>
  <c r="N257" i="2"/>
  <c r="T257" i="2" s="1"/>
  <c r="M257" i="2"/>
  <c r="S257" i="2" s="1"/>
  <c r="V256" i="2"/>
  <c r="U256" i="2"/>
  <c r="T256" i="2"/>
  <c r="S256" i="2"/>
  <c r="R256" i="2"/>
  <c r="X256" i="2" s="1"/>
  <c r="Q256" i="2"/>
  <c r="W256" i="2" s="1"/>
  <c r="P256" i="2"/>
  <c r="O256" i="2"/>
  <c r="N256" i="2"/>
  <c r="M256" i="2"/>
  <c r="X255" i="2"/>
  <c r="W255" i="2"/>
  <c r="U255" i="2"/>
  <c r="R255" i="2"/>
  <c r="Q255" i="2"/>
  <c r="P255" i="2"/>
  <c r="V255" i="2" s="1"/>
  <c r="O255" i="2"/>
  <c r="N255" i="2"/>
  <c r="T255" i="2" s="1"/>
  <c r="M255" i="2"/>
  <c r="S255" i="2" s="1"/>
  <c r="V254" i="2"/>
  <c r="U254" i="2"/>
  <c r="T254" i="2"/>
  <c r="S254" i="2"/>
  <c r="R254" i="2"/>
  <c r="X254" i="2" s="1"/>
  <c r="Q254" i="2"/>
  <c r="W254" i="2" s="1"/>
  <c r="P254" i="2"/>
  <c r="O254" i="2"/>
  <c r="N254" i="2"/>
  <c r="M254" i="2"/>
  <c r="X253" i="2"/>
  <c r="W253" i="2"/>
  <c r="U253" i="2"/>
  <c r="R253" i="2"/>
  <c r="Q253" i="2"/>
  <c r="P253" i="2"/>
  <c r="V253" i="2" s="1"/>
  <c r="O253" i="2"/>
  <c r="N253" i="2"/>
  <c r="T253" i="2" s="1"/>
  <c r="M253" i="2"/>
  <c r="S253" i="2" s="1"/>
  <c r="V252" i="2"/>
  <c r="U252" i="2"/>
  <c r="T252" i="2"/>
  <c r="S252" i="2"/>
  <c r="R252" i="2"/>
  <c r="X252" i="2" s="1"/>
  <c r="Q252" i="2"/>
  <c r="W252" i="2" s="1"/>
  <c r="P252" i="2"/>
  <c r="O252" i="2"/>
  <c r="N252" i="2"/>
  <c r="M252" i="2"/>
  <c r="X251" i="2"/>
  <c r="W251" i="2"/>
  <c r="U251" i="2"/>
  <c r="R251" i="2"/>
  <c r="Q251" i="2"/>
  <c r="P251" i="2"/>
  <c r="V251" i="2" s="1"/>
  <c r="O251" i="2"/>
  <c r="N251" i="2"/>
  <c r="T251" i="2" s="1"/>
  <c r="M251" i="2"/>
  <c r="S251" i="2" s="1"/>
  <c r="V250" i="2"/>
  <c r="U250" i="2"/>
  <c r="T250" i="2"/>
  <c r="S250" i="2"/>
  <c r="R250" i="2"/>
  <c r="X250" i="2" s="1"/>
  <c r="Q250" i="2"/>
  <c r="W250" i="2" s="1"/>
  <c r="P250" i="2"/>
  <c r="O250" i="2"/>
  <c r="N250" i="2"/>
  <c r="M250" i="2"/>
  <c r="X249" i="2"/>
  <c r="W249" i="2"/>
  <c r="R249" i="2"/>
  <c r="Q249" i="2"/>
  <c r="P249" i="2"/>
  <c r="V249" i="2" s="1"/>
  <c r="O249" i="2"/>
  <c r="U249" i="2" s="1"/>
  <c r="N249" i="2"/>
  <c r="T249" i="2" s="1"/>
  <c r="M249" i="2"/>
  <c r="S249" i="2" s="1"/>
  <c r="V248" i="2"/>
  <c r="U248" i="2"/>
  <c r="T248" i="2"/>
  <c r="S248" i="2"/>
  <c r="R248" i="2"/>
  <c r="X248" i="2" s="1"/>
  <c r="Q248" i="2"/>
  <c r="W248" i="2" s="1"/>
  <c r="P248" i="2"/>
  <c r="O248" i="2"/>
  <c r="N248" i="2"/>
  <c r="M248" i="2"/>
  <c r="X247" i="2"/>
  <c r="W247" i="2"/>
  <c r="R247" i="2"/>
  <c r="Q247" i="2"/>
  <c r="P247" i="2"/>
  <c r="V247" i="2" s="1"/>
  <c r="O247" i="2"/>
  <c r="U247" i="2" s="1"/>
  <c r="N247" i="2"/>
  <c r="T247" i="2" s="1"/>
  <c r="M247" i="2"/>
  <c r="S247" i="2" s="1"/>
  <c r="V246" i="2"/>
  <c r="U246" i="2"/>
  <c r="T246" i="2"/>
  <c r="S246" i="2"/>
  <c r="R246" i="2"/>
  <c r="X246" i="2" s="1"/>
  <c r="Q246" i="2"/>
  <c r="W246" i="2" s="1"/>
  <c r="P246" i="2"/>
  <c r="O246" i="2"/>
  <c r="N246" i="2"/>
  <c r="M246" i="2"/>
  <c r="X245" i="2"/>
  <c r="W245" i="2"/>
  <c r="U245" i="2"/>
  <c r="R245" i="2"/>
  <c r="Q245" i="2"/>
  <c r="P245" i="2"/>
  <c r="V245" i="2" s="1"/>
  <c r="O245" i="2"/>
  <c r="N245" i="2"/>
  <c r="T245" i="2" s="1"/>
  <c r="M245" i="2"/>
  <c r="S245" i="2" s="1"/>
  <c r="V244" i="2"/>
  <c r="U244" i="2"/>
  <c r="T244" i="2"/>
  <c r="S244" i="2"/>
  <c r="R244" i="2"/>
  <c r="X244" i="2" s="1"/>
  <c r="Q244" i="2"/>
  <c r="W244" i="2" s="1"/>
  <c r="P244" i="2"/>
  <c r="O244" i="2"/>
  <c r="N244" i="2"/>
  <c r="M244" i="2"/>
  <c r="X243" i="2"/>
  <c r="W243" i="2"/>
  <c r="R243" i="2"/>
  <c r="Q243" i="2"/>
  <c r="P243" i="2"/>
  <c r="V243" i="2" s="1"/>
  <c r="O243" i="2"/>
  <c r="U243" i="2" s="1"/>
  <c r="N243" i="2"/>
  <c r="T243" i="2" s="1"/>
  <c r="M243" i="2"/>
  <c r="S243" i="2" s="1"/>
  <c r="V242" i="2"/>
  <c r="U242" i="2"/>
  <c r="T242" i="2"/>
  <c r="S242" i="2"/>
  <c r="R242" i="2"/>
  <c r="X242" i="2" s="1"/>
  <c r="Q242" i="2"/>
  <c r="W242" i="2" s="1"/>
  <c r="P242" i="2"/>
  <c r="O242" i="2"/>
  <c r="N242" i="2"/>
  <c r="M242" i="2"/>
  <c r="X241" i="2"/>
  <c r="W241" i="2"/>
  <c r="U241" i="2"/>
  <c r="R241" i="2"/>
  <c r="Q241" i="2"/>
  <c r="P241" i="2"/>
  <c r="V241" i="2" s="1"/>
  <c r="O241" i="2"/>
  <c r="N241" i="2"/>
  <c r="T241" i="2" s="1"/>
  <c r="M241" i="2"/>
  <c r="S241" i="2" s="1"/>
  <c r="V240" i="2"/>
  <c r="U240" i="2"/>
  <c r="T240" i="2"/>
  <c r="S240" i="2"/>
  <c r="R240" i="2"/>
  <c r="X240" i="2" s="1"/>
  <c r="Q240" i="2"/>
  <c r="W240" i="2" s="1"/>
  <c r="P240" i="2"/>
  <c r="O240" i="2"/>
  <c r="N240" i="2"/>
  <c r="M240" i="2"/>
  <c r="X239" i="2"/>
  <c r="W239" i="2"/>
  <c r="U239" i="2"/>
  <c r="R239" i="2"/>
  <c r="Q239" i="2"/>
  <c r="P239" i="2"/>
  <c r="V239" i="2" s="1"/>
  <c r="O239" i="2"/>
  <c r="N239" i="2"/>
  <c r="T239" i="2" s="1"/>
  <c r="M239" i="2"/>
  <c r="S239" i="2" s="1"/>
  <c r="V238" i="2"/>
  <c r="U238" i="2"/>
  <c r="T238" i="2"/>
  <c r="S238" i="2"/>
  <c r="R238" i="2"/>
  <c r="X238" i="2" s="1"/>
  <c r="Q238" i="2"/>
  <c r="W238" i="2" s="1"/>
  <c r="P238" i="2"/>
  <c r="O238" i="2"/>
  <c r="N238" i="2"/>
  <c r="M238" i="2"/>
  <c r="X237" i="2"/>
  <c r="W237" i="2"/>
  <c r="R237" i="2"/>
  <c r="Q237" i="2"/>
  <c r="P237" i="2"/>
  <c r="V237" i="2" s="1"/>
  <c r="O237" i="2"/>
  <c r="U237" i="2" s="1"/>
  <c r="N237" i="2"/>
  <c r="T237" i="2" s="1"/>
  <c r="M237" i="2"/>
  <c r="S237" i="2" s="1"/>
  <c r="V236" i="2"/>
  <c r="U236" i="2"/>
  <c r="T236" i="2"/>
  <c r="S236" i="2"/>
  <c r="R236" i="2"/>
  <c r="X236" i="2" s="1"/>
  <c r="Q236" i="2"/>
  <c r="W236" i="2" s="1"/>
  <c r="P236" i="2"/>
  <c r="O236" i="2"/>
  <c r="N236" i="2"/>
  <c r="M236" i="2"/>
  <c r="X235" i="2"/>
  <c r="W235" i="2"/>
  <c r="U235" i="2"/>
  <c r="R235" i="2"/>
  <c r="Q235" i="2"/>
  <c r="P235" i="2"/>
  <c r="V235" i="2" s="1"/>
  <c r="O235" i="2"/>
  <c r="N235" i="2"/>
  <c r="T235" i="2" s="1"/>
  <c r="M235" i="2"/>
  <c r="S235" i="2" s="1"/>
  <c r="V234" i="2"/>
  <c r="U234" i="2"/>
  <c r="T234" i="2"/>
  <c r="S234" i="2"/>
  <c r="R234" i="2"/>
  <c r="X234" i="2" s="1"/>
  <c r="Q234" i="2"/>
  <c r="W234" i="2" s="1"/>
  <c r="P234" i="2"/>
  <c r="O234" i="2"/>
  <c r="N234" i="2"/>
  <c r="M234" i="2"/>
  <c r="X233" i="2"/>
  <c r="W233" i="2"/>
  <c r="R233" i="2"/>
  <c r="Q233" i="2"/>
  <c r="P233" i="2"/>
  <c r="V233" i="2" s="1"/>
  <c r="O233" i="2"/>
  <c r="U233" i="2" s="1"/>
  <c r="N233" i="2"/>
  <c r="T233" i="2" s="1"/>
  <c r="M233" i="2"/>
  <c r="S233" i="2" s="1"/>
  <c r="V232" i="2"/>
  <c r="U232" i="2"/>
  <c r="T232" i="2"/>
  <c r="S232" i="2"/>
  <c r="R232" i="2"/>
  <c r="X232" i="2" s="1"/>
  <c r="Q232" i="2"/>
  <c r="W232" i="2" s="1"/>
  <c r="P232" i="2"/>
  <c r="O232" i="2"/>
  <c r="N232" i="2"/>
  <c r="M232" i="2"/>
  <c r="X231" i="2"/>
  <c r="W231" i="2"/>
  <c r="R231" i="2"/>
  <c r="Q231" i="2"/>
  <c r="P231" i="2"/>
  <c r="V231" i="2" s="1"/>
  <c r="O231" i="2"/>
  <c r="U231" i="2" s="1"/>
  <c r="N231" i="2"/>
  <c r="T231" i="2" s="1"/>
  <c r="M231" i="2"/>
  <c r="S231" i="2" s="1"/>
  <c r="V230" i="2"/>
  <c r="U230" i="2"/>
  <c r="T230" i="2"/>
  <c r="S230" i="2"/>
  <c r="R230" i="2"/>
  <c r="X230" i="2" s="1"/>
  <c r="Q230" i="2"/>
  <c r="W230" i="2" s="1"/>
  <c r="P230" i="2"/>
  <c r="O230" i="2"/>
  <c r="N230" i="2"/>
  <c r="M230" i="2"/>
  <c r="X229" i="2"/>
  <c r="W229" i="2"/>
  <c r="U229" i="2"/>
  <c r="R229" i="2"/>
  <c r="Q229" i="2"/>
  <c r="P229" i="2"/>
  <c r="V229" i="2" s="1"/>
  <c r="O229" i="2"/>
  <c r="N229" i="2"/>
  <c r="T229" i="2" s="1"/>
  <c r="M229" i="2"/>
  <c r="S229" i="2" s="1"/>
  <c r="V228" i="2"/>
  <c r="U228" i="2"/>
  <c r="T228" i="2"/>
  <c r="S228" i="2"/>
  <c r="R228" i="2"/>
  <c r="X228" i="2" s="1"/>
  <c r="Q228" i="2"/>
  <c r="W228" i="2" s="1"/>
  <c r="P228" i="2"/>
  <c r="O228" i="2"/>
  <c r="N228" i="2"/>
  <c r="M228" i="2"/>
  <c r="X227" i="2"/>
  <c r="W227" i="2"/>
  <c r="R227" i="2"/>
  <c r="Q227" i="2"/>
  <c r="P227" i="2"/>
  <c r="V227" i="2" s="1"/>
  <c r="O227" i="2"/>
  <c r="U227" i="2" s="1"/>
  <c r="N227" i="2"/>
  <c r="T227" i="2" s="1"/>
  <c r="M227" i="2"/>
  <c r="S227" i="2" s="1"/>
  <c r="V226" i="2"/>
  <c r="U226" i="2"/>
  <c r="T226" i="2"/>
  <c r="S226" i="2"/>
  <c r="R226" i="2"/>
  <c r="X226" i="2" s="1"/>
  <c r="Q226" i="2"/>
  <c r="W226" i="2" s="1"/>
  <c r="P226" i="2"/>
  <c r="O226" i="2"/>
  <c r="N226" i="2"/>
  <c r="M226" i="2"/>
  <c r="X225" i="2"/>
  <c r="W225" i="2"/>
  <c r="U225" i="2"/>
  <c r="R225" i="2"/>
  <c r="Q225" i="2"/>
  <c r="P225" i="2"/>
  <c r="V225" i="2" s="1"/>
  <c r="O225" i="2"/>
  <c r="N225" i="2"/>
  <c r="T225" i="2" s="1"/>
  <c r="M225" i="2"/>
  <c r="S225" i="2" s="1"/>
  <c r="V224" i="2"/>
  <c r="U224" i="2"/>
  <c r="T224" i="2"/>
  <c r="S224" i="2"/>
  <c r="R224" i="2"/>
  <c r="X224" i="2" s="1"/>
  <c r="Q224" i="2"/>
  <c r="W224" i="2" s="1"/>
  <c r="P224" i="2"/>
  <c r="O224" i="2"/>
  <c r="N224" i="2"/>
  <c r="M224" i="2"/>
  <c r="X223" i="2"/>
  <c r="W223" i="2"/>
  <c r="U223" i="2"/>
  <c r="R223" i="2"/>
  <c r="Q223" i="2"/>
  <c r="P223" i="2"/>
  <c r="V223" i="2" s="1"/>
  <c r="O223" i="2"/>
  <c r="N223" i="2"/>
  <c r="T223" i="2" s="1"/>
  <c r="M223" i="2"/>
  <c r="S223" i="2" s="1"/>
  <c r="V222" i="2"/>
  <c r="U222" i="2"/>
  <c r="T222" i="2"/>
  <c r="S222" i="2"/>
  <c r="R222" i="2"/>
  <c r="X222" i="2" s="1"/>
  <c r="Q222" i="2"/>
  <c r="W222" i="2" s="1"/>
  <c r="P222" i="2"/>
  <c r="O222" i="2"/>
  <c r="N222" i="2"/>
  <c r="M222" i="2"/>
  <c r="X221" i="2"/>
  <c r="W221" i="2"/>
  <c r="R221" i="2"/>
  <c r="Q221" i="2"/>
  <c r="P221" i="2"/>
  <c r="V221" i="2" s="1"/>
  <c r="O221" i="2"/>
  <c r="U221" i="2" s="1"/>
  <c r="N221" i="2"/>
  <c r="T221" i="2" s="1"/>
  <c r="M221" i="2"/>
  <c r="S221" i="2" s="1"/>
  <c r="V220" i="2"/>
  <c r="U220" i="2"/>
  <c r="T220" i="2"/>
  <c r="S220" i="2"/>
  <c r="R220" i="2"/>
  <c r="X220" i="2" s="1"/>
  <c r="Q220" i="2"/>
  <c r="W220" i="2" s="1"/>
  <c r="P220" i="2"/>
  <c r="O220" i="2"/>
  <c r="N220" i="2"/>
  <c r="M220" i="2"/>
  <c r="X219" i="2"/>
  <c r="W219" i="2"/>
  <c r="U219" i="2"/>
  <c r="R219" i="2"/>
  <c r="Q219" i="2"/>
  <c r="P219" i="2"/>
  <c r="V219" i="2" s="1"/>
  <c r="O219" i="2"/>
  <c r="N219" i="2"/>
  <c r="T219" i="2" s="1"/>
  <c r="M219" i="2"/>
  <c r="S219" i="2" s="1"/>
  <c r="V218" i="2"/>
  <c r="U218" i="2"/>
  <c r="T218" i="2"/>
  <c r="S218" i="2"/>
  <c r="R218" i="2"/>
  <c r="X218" i="2" s="1"/>
  <c r="Q218" i="2"/>
  <c r="W218" i="2" s="1"/>
  <c r="P218" i="2"/>
  <c r="O218" i="2"/>
  <c r="N218" i="2"/>
  <c r="M218" i="2"/>
  <c r="X217" i="2"/>
  <c r="W217" i="2"/>
  <c r="R217" i="2"/>
  <c r="Q217" i="2"/>
  <c r="P217" i="2"/>
  <c r="V217" i="2" s="1"/>
  <c r="O217" i="2"/>
  <c r="U217" i="2" s="1"/>
  <c r="N217" i="2"/>
  <c r="T217" i="2" s="1"/>
  <c r="M217" i="2"/>
  <c r="S217" i="2" s="1"/>
  <c r="V216" i="2"/>
  <c r="U216" i="2"/>
  <c r="T216" i="2"/>
  <c r="S216" i="2"/>
  <c r="R216" i="2"/>
  <c r="X216" i="2" s="1"/>
  <c r="Q216" i="2"/>
  <c r="W216" i="2" s="1"/>
  <c r="P216" i="2"/>
  <c r="O216" i="2"/>
  <c r="N216" i="2"/>
  <c r="M216" i="2"/>
  <c r="X215" i="2"/>
  <c r="W215" i="2"/>
  <c r="R215" i="2"/>
  <c r="Q215" i="2"/>
  <c r="P215" i="2"/>
  <c r="V215" i="2" s="1"/>
  <c r="O215" i="2"/>
  <c r="U215" i="2" s="1"/>
  <c r="N215" i="2"/>
  <c r="T215" i="2" s="1"/>
  <c r="M215" i="2"/>
  <c r="S215" i="2" s="1"/>
  <c r="V214" i="2"/>
  <c r="U214" i="2"/>
  <c r="T214" i="2"/>
  <c r="S214" i="2"/>
  <c r="R214" i="2"/>
  <c r="X214" i="2" s="1"/>
  <c r="Q214" i="2"/>
  <c r="W214" i="2" s="1"/>
  <c r="P214" i="2"/>
  <c r="O214" i="2"/>
  <c r="N214" i="2"/>
  <c r="M214" i="2"/>
  <c r="X213" i="2"/>
  <c r="W213" i="2"/>
  <c r="U213" i="2"/>
  <c r="R213" i="2"/>
  <c r="Q213" i="2"/>
  <c r="P213" i="2"/>
  <c r="V213" i="2" s="1"/>
  <c r="O213" i="2"/>
  <c r="N213" i="2"/>
  <c r="T213" i="2" s="1"/>
  <c r="M213" i="2"/>
  <c r="S213" i="2" s="1"/>
  <c r="V212" i="2"/>
  <c r="U212" i="2"/>
  <c r="T212" i="2"/>
  <c r="S212" i="2"/>
  <c r="R212" i="2"/>
  <c r="X212" i="2" s="1"/>
  <c r="Q212" i="2"/>
  <c r="W212" i="2" s="1"/>
  <c r="P212" i="2"/>
  <c r="O212" i="2"/>
  <c r="N212" i="2"/>
  <c r="M212" i="2"/>
  <c r="X211" i="2"/>
  <c r="W211" i="2"/>
  <c r="R211" i="2"/>
  <c r="Q211" i="2"/>
  <c r="P211" i="2"/>
  <c r="V211" i="2" s="1"/>
  <c r="O211" i="2"/>
  <c r="U211" i="2" s="1"/>
  <c r="N211" i="2"/>
  <c r="T211" i="2" s="1"/>
  <c r="M211" i="2"/>
  <c r="S211" i="2" s="1"/>
  <c r="V210" i="2"/>
  <c r="U210" i="2"/>
  <c r="T210" i="2"/>
  <c r="S210" i="2"/>
  <c r="R210" i="2"/>
  <c r="X210" i="2" s="1"/>
  <c r="Q210" i="2"/>
  <c r="W210" i="2" s="1"/>
  <c r="P210" i="2"/>
  <c r="O210" i="2"/>
  <c r="N210" i="2"/>
  <c r="M210" i="2"/>
  <c r="X209" i="2"/>
  <c r="W209" i="2"/>
  <c r="U209" i="2"/>
  <c r="R209" i="2"/>
  <c r="Q209" i="2"/>
  <c r="P209" i="2"/>
  <c r="V209" i="2" s="1"/>
  <c r="O209" i="2"/>
  <c r="N209" i="2"/>
  <c r="T209" i="2" s="1"/>
  <c r="M209" i="2"/>
  <c r="S209" i="2" s="1"/>
  <c r="V208" i="2"/>
  <c r="U208" i="2"/>
  <c r="T208" i="2"/>
  <c r="S208" i="2"/>
  <c r="R208" i="2"/>
  <c r="X208" i="2" s="1"/>
  <c r="Q208" i="2"/>
  <c r="W208" i="2" s="1"/>
  <c r="P208" i="2"/>
  <c r="O208" i="2"/>
  <c r="N208" i="2"/>
  <c r="M208" i="2"/>
  <c r="X207" i="2"/>
  <c r="W207" i="2"/>
  <c r="U207" i="2"/>
  <c r="R207" i="2"/>
  <c r="Q207" i="2"/>
  <c r="P207" i="2"/>
  <c r="V207" i="2" s="1"/>
  <c r="O207" i="2"/>
  <c r="N207" i="2"/>
  <c r="T207" i="2" s="1"/>
  <c r="M207" i="2"/>
  <c r="S207" i="2" s="1"/>
  <c r="V206" i="2"/>
  <c r="U206" i="2"/>
  <c r="T206" i="2"/>
  <c r="S206" i="2"/>
  <c r="R206" i="2"/>
  <c r="X206" i="2" s="1"/>
  <c r="Q206" i="2"/>
  <c r="W206" i="2" s="1"/>
  <c r="P206" i="2"/>
  <c r="O206" i="2"/>
  <c r="N206" i="2"/>
  <c r="M206" i="2"/>
  <c r="X205" i="2"/>
  <c r="W205" i="2"/>
  <c r="R205" i="2"/>
  <c r="Q205" i="2"/>
  <c r="P205" i="2"/>
  <c r="V205" i="2" s="1"/>
  <c r="O205" i="2"/>
  <c r="U205" i="2" s="1"/>
  <c r="N205" i="2"/>
  <c r="T205" i="2" s="1"/>
  <c r="M205" i="2"/>
  <c r="S205" i="2" s="1"/>
  <c r="V204" i="2"/>
  <c r="U204" i="2"/>
  <c r="T204" i="2"/>
  <c r="S204" i="2"/>
  <c r="R204" i="2"/>
  <c r="X204" i="2" s="1"/>
  <c r="Q204" i="2"/>
  <c r="W204" i="2" s="1"/>
  <c r="P204" i="2"/>
  <c r="O204" i="2"/>
  <c r="N204" i="2"/>
  <c r="M204" i="2"/>
  <c r="X203" i="2"/>
  <c r="W203" i="2"/>
  <c r="U203" i="2"/>
  <c r="R203" i="2"/>
  <c r="Q203" i="2"/>
  <c r="P203" i="2"/>
  <c r="V203" i="2" s="1"/>
  <c r="O203" i="2"/>
  <c r="N203" i="2"/>
  <c r="T203" i="2" s="1"/>
  <c r="M203" i="2"/>
  <c r="S203" i="2" s="1"/>
  <c r="V202" i="2"/>
  <c r="U202" i="2"/>
  <c r="T202" i="2"/>
  <c r="S202" i="2"/>
  <c r="R202" i="2"/>
  <c r="X202" i="2" s="1"/>
  <c r="Q202" i="2"/>
  <c r="W202" i="2" s="1"/>
  <c r="P202" i="2"/>
  <c r="O202" i="2"/>
  <c r="N202" i="2"/>
  <c r="M202" i="2"/>
  <c r="X201" i="2"/>
  <c r="W201" i="2"/>
  <c r="R201" i="2"/>
  <c r="Q201" i="2"/>
  <c r="P201" i="2"/>
  <c r="V201" i="2" s="1"/>
  <c r="O201" i="2"/>
  <c r="U201" i="2" s="1"/>
  <c r="N201" i="2"/>
  <c r="T201" i="2" s="1"/>
  <c r="M201" i="2"/>
  <c r="S201" i="2" s="1"/>
  <c r="V200" i="2"/>
  <c r="U200" i="2"/>
  <c r="T200" i="2"/>
  <c r="S200" i="2"/>
  <c r="R200" i="2"/>
  <c r="X200" i="2" s="1"/>
  <c r="Q200" i="2"/>
  <c r="W200" i="2" s="1"/>
  <c r="P200" i="2"/>
  <c r="O200" i="2"/>
  <c r="N200" i="2"/>
  <c r="M200" i="2"/>
  <c r="X199" i="2"/>
  <c r="W199" i="2"/>
  <c r="R199" i="2"/>
  <c r="Q199" i="2"/>
  <c r="P199" i="2"/>
  <c r="V199" i="2" s="1"/>
  <c r="O199" i="2"/>
  <c r="U199" i="2" s="1"/>
  <c r="N199" i="2"/>
  <c r="T199" i="2" s="1"/>
  <c r="M199" i="2"/>
  <c r="S199" i="2" s="1"/>
  <c r="V198" i="2"/>
  <c r="U198" i="2"/>
  <c r="T198" i="2"/>
  <c r="S198" i="2"/>
  <c r="R198" i="2"/>
  <c r="X198" i="2" s="1"/>
  <c r="Q198" i="2"/>
  <c r="W198" i="2" s="1"/>
  <c r="P198" i="2"/>
  <c r="O198" i="2"/>
  <c r="N198" i="2"/>
  <c r="M198" i="2"/>
  <c r="X197" i="2"/>
  <c r="W197" i="2"/>
  <c r="U197" i="2"/>
  <c r="R197" i="2"/>
  <c r="Q197" i="2"/>
  <c r="P197" i="2"/>
  <c r="V197" i="2" s="1"/>
  <c r="O197" i="2"/>
  <c r="N197" i="2"/>
  <c r="T197" i="2" s="1"/>
  <c r="M197" i="2"/>
  <c r="S197" i="2" s="1"/>
  <c r="V196" i="2"/>
  <c r="U196" i="2"/>
  <c r="T196" i="2"/>
  <c r="S196" i="2"/>
  <c r="R196" i="2"/>
  <c r="X196" i="2" s="1"/>
  <c r="Q196" i="2"/>
  <c r="W196" i="2" s="1"/>
  <c r="P196" i="2"/>
  <c r="O196" i="2"/>
  <c r="N196" i="2"/>
  <c r="M196" i="2"/>
  <c r="X195" i="2"/>
  <c r="W195" i="2"/>
  <c r="R195" i="2"/>
  <c r="Q195" i="2"/>
  <c r="P195" i="2"/>
  <c r="V195" i="2" s="1"/>
  <c r="O195" i="2"/>
  <c r="U195" i="2" s="1"/>
  <c r="N195" i="2"/>
  <c r="T195" i="2" s="1"/>
  <c r="M195" i="2"/>
  <c r="S195" i="2" s="1"/>
  <c r="V194" i="2"/>
  <c r="U194" i="2"/>
  <c r="T194" i="2"/>
  <c r="S194" i="2"/>
  <c r="R194" i="2"/>
  <c r="X194" i="2" s="1"/>
  <c r="Q194" i="2"/>
  <c r="W194" i="2" s="1"/>
  <c r="P194" i="2"/>
  <c r="O194" i="2"/>
  <c r="N194" i="2"/>
  <c r="M194" i="2"/>
  <c r="X193" i="2"/>
  <c r="W193" i="2"/>
  <c r="U193" i="2"/>
  <c r="R193" i="2"/>
  <c r="Q193" i="2"/>
  <c r="P193" i="2"/>
  <c r="V193" i="2" s="1"/>
  <c r="O193" i="2"/>
  <c r="N193" i="2"/>
  <c r="T193" i="2" s="1"/>
  <c r="M193" i="2"/>
  <c r="S193" i="2" s="1"/>
  <c r="V192" i="2"/>
  <c r="U192" i="2"/>
  <c r="T192" i="2"/>
  <c r="S192" i="2"/>
  <c r="R192" i="2"/>
  <c r="X192" i="2" s="1"/>
  <c r="Q192" i="2"/>
  <c r="W192" i="2" s="1"/>
  <c r="P192" i="2"/>
  <c r="O192" i="2"/>
  <c r="N192" i="2"/>
  <c r="M192" i="2"/>
  <c r="X191" i="2"/>
  <c r="W191" i="2"/>
  <c r="U191" i="2"/>
  <c r="R191" i="2"/>
  <c r="Q191" i="2"/>
  <c r="P191" i="2"/>
  <c r="V191" i="2" s="1"/>
  <c r="O191" i="2"/>
  <c r="N191" i="2"/>
  <c r="T191" i="2" s="1"/>
  <c r="M191" i="2"/>
  <c r="S191" i="2" s="1"/>
  <c r="V190" i="2"/>
  <c r="U190" i="2"/>
  <c r="T190" i="2"/>
  <c r="S190" i="2"/>
  <c r="R190" i="2"/>
  <c r="X190" i="2" s="1"/>
  <c r="Q190" i="2"/>
  <c r="W190" i="2" s="1"/>
  <c r="P190" i="2"/>
  <c r="O190" i="2"/>
  <c r="N190" i="2"/>
  <c r="M190" i="2"/>
  <c r="X189" i="2"/>
  <c r="W189" i="2"/>
  <c r="R189" i="2"/>
  <c r="Q189" i="2"/>
  <c r="P189" i="2"/>
  <c r="V189" i="2" s="1"/>
  <c r="O189" i="2"/>
  <c r="U189" i="2" s="1"/>
  <c r="N189" i="2"/>
  <c r="T189" i="2" s="1"/>
  <c r="M189" i="2"/>
  <c r="S189" i="2" s="1"/>
  <c r="V188" i="2"/>
  <c r="U188" i="2"/>
  <c r="T188" i="2"/>
  <c r="S188" i="2"/>
  <c r="R188" i="2"/>
  <c r="X188" i="2" s="1"/>
  <c r="Q188" i="2"/>
  <c r="W188" i="2" s="1"/>
  <c r="P188" i="2"/>
  <c r="O188" i="2"/>
  <c r="N188" i="2"/>
  <c r="M188" i="2"/>
  <c r="X187" i="2"/>
  <c r="W187" i="2"/>
  <c r="U187" i="2"/>
  <c r="R187" i="2"/>
  <c r="Q187" i="2"/>
  <c r="P187" i="2"/>
  <c r="V187" i="2" s="1"/>
  <c r="O187" i="2"/>
  <c r="N187" i="2"/>
  <c r="T187" i="2" s="1"/>
  <c r="M187" i="2"/>
  <c r="S187" i="2" s="1"/>
  <c r="V186" i="2"/>
  <c r="U186" i="2"/>
  <c r="T186" i="2"/>
  <c r="S186" i="2"/>
  <c r="R186" i="2"/>
  <c r="X186" i="2" s="1"/>
  <c r="Q186" i="2"/>
  <c r="W186" i="2" s="1"/>
  <c r="P186" i="2"/>
  <c r="O186" i="2"/>
  <c r="N186" i="2"/>
  <c r="M186" i="2"/>
  <c r="X185" i="2"/>
  <c r="W185" i="2"/>
  <c r="R185" i="2"/>
  <c r="Q185" i="2"/>
  <c r="P185" i="2"/>
  <c r="V185" i="2" s="1"/>
  <c r="O185" i="2"/>
  <c r="U185" i="2" s="1"/>
  <c r="N185" i="2"/>
  <c r="T185" i="2" s="1"/>
  <c r="M185" i="2"/>
  <c r="S185" i="2" s="1"/>
  <c r="V184" i="2"/>
  <c r="U184" i="2"/>
  <c r="T184" i="2"/>
  <c r="S184" i="2"/>
  <c r="R184" i="2"/>
  <c r="X184" i="2" s="1"/>
  <c r="Q184" i="2"/>
  <c r="W184" i="2" s="1"/>
  <c r="P184" i="2"/>
  <c r="O184" i="2"/>
  <c r="N184" i="2"/>
  <c r="M184" i="2"/>
  <c r="X183" i="2"/>
  <c r="W183" i="2"/>
  <c r="R183" i="2"/>
  <c r="Q183" i="2"/>
  <c r="P183" i="2"/>
  <c r="V183" i="2" s="1"/>
  <c r="O183" i="2"/>
  <c r="U183" i="2" s="1"/>
  <c r="N183" i="2"/>
  <c r="T183" i="2" s="1"/>
  <c r="M183" i="2"/>
  <c r="S183" i="2" s="1"/>
  <c r="V182" i="2"/>
  <c r="U182" i="2"/>
  <c r="T182" i="2"/>
  <c r="S182" i="2"/>
  <c r="R182" i="2"/>
  <c r="X182" i="2" s="1"/>
  <c r="Q182" i="2"/>
  <c r="W182" i="2" s="1"/>
  <c r="P182" i="2"/>
  <c r="O182" i="2"/>
  <c r="N182" i="2"/>
  <c r="M182" i="2"/>
  <c r="X181" i="2"/>
  <c r="W181" i="2"/>
  <c r="U181" i="2"/>
  <c r="R181" i="2"/>
  <c r="Q181" i="2"/>
  <c r="P181" i="2"/>
  <c r="V181" i="2" s="1"/>
  <c r="O181" i="2"/>
  <c r="N181" i="2"/>
  <c r="T181" i="2" s="1"/>
  <c r="M181" i="2"/>
  <c r="S181" i="2" s="1"/>
  <c r="V180" i="2"/>
  <c r="U180" i="2"/>
  <c r="T180" i="2"/>
  <c r="S180" i="2"/>
  <c r="R180" i="2"/>
  <c r="X180" i="2" s="1"/>
  <c r="Q180" i="2"/>
  <c r="W180" i="2" s="1"/>
  <c r="P180" i="2"/>
  <c r="O180" i="2"/>
  <c r="N180" i="2"/>
  <c r="M180" i="2"/>
  <c r="X179" i="2"/>
  <c r="W179" i="2"/>
  <c r="R179" i="2"/>
  <c r="Q179" i="2"/>
  <c r="P179" i="2"/>
  <c r="V179" i="2" s="1"/>
  <c r="O179" i="2"/>
  <c r="U179" i="2" s="1"/>
  <c r="N179" i="2"/>
  <c r="T179" i="2" s="1"/>
  <c r="M179" i="2"/>
  <c r="S179" i="2" s="1"/>
  <c r="V178" i="2"/>
  <c r="U178" i="2"/>
  <c r="T178" i="2"/>
  <c r="S178" i="2"/>
  <c r="R178" i="2"/>
  <c r="X178" i="2" s="1"/>
  <c r="Q178" i="2"/>
  <c r="W178" i="2" s="1"/>
  <c r="P178" i="2"/>
  <c r="O178" i="2"/>
  <c r="N178" i="2"/>
  <c r="M178" i="2"/>
  <c r="X177" i="2"/>
  <c r="W177" i="2"/>
  <c r="U177" i="2"/>
  <c r="R177" i="2"/>
  <c r="Q177" i="2"/>
  <c r="P177" i="2"/>
  <c r="V177" i="2" s="1"/>
  <c r="O177" i="2"/>
  <c r="N177" i="2"/>
  <c r="T177" i="2" s="1"/>
  <c r="M177" i="2"/>
  <c r="S177" i="2" s="1"/>
  <c r="V176" i="2"/>
  <c r="U176" i="2"/>
  <c r="T176" i="2"/>
  <c r="S176" i="2"/>
  <c r="R176" i="2"/>
  <c r="X176" i="2" s="1"/>
  <c r="Q176" i="2"/>
  <c r="W176" i="2" s="1"/>
  <c r="P176" i="2"/>
  <c r="O176" i="2"/>
  <c r="N176" i="2"/>
  <c r="M176" i="2"/>
  <c r="X175" i="2"/>
  <c r="W175" i="2"/>
  <c r="U175" i="2"/>
  <c r="R175" i="2"/>
  <c r="Q175" i="2"/>
  <c r="P175" i="2"/>
  <c r="V175" i="2" s="1"/>
  <c r="O175" i="2"/>
  <c r="N175" i="2"/>
  <c r="T175" i="2" s="1"/>
  <c r="M175" i="2"/>
  <c r="S175" i="2" s="1"/>
  <c r="V174" i="2"/>
  <c r="U174" i="2"/>
  <c r="T174" i="2"/>
  <c r="S174" i="2"/>
  <c r="R174" i="2"/>
  <c r="X174" i="2" s="1"/>
  <c r="Q174" i="2"/>
  <c r="W174" i="2" s="1"/>
  <c r="P174" i="2"/>
  <c r="O174" i="2"/>
  <c r="N174" i="2"/>
  <c r="M174" i="2"/>
  <c r="X173" i="2"/>
  <c r="W173" i="2"/>
  <c r="R173" i="2"/>
  <c r="Q173" i="2"/>
  <c r="P173" i="2"/>
  <c r="V173" i="2" s="1"/>
  <c r="O173" i="2"/>
  <c r="U173" i="2" s="1"/>
  <c r="N173" i="2"/>
  <c r="T173" i="2" s="1"/>
  <c r="M173" i="2"/>
  <c r="S173" i="2" s="1"/>
  <c r="V172" i="2"/>
  <c r="U172" i="2"/>
  <c r="T172" i="2"/>
  <c r="S172" i="2"/>
  <c r="R172" i="2"/>
  <c r="X172" i="2" s="1"/>
  <c r="Q172" i="2"/>
  <c r="W172" i="2" s="1"/>
  <c r="P172" i="2"/>
  <c r="O172" i="2"/>
  <c r="N172" i="2"/>
  <c r="M172" i="2"/>
  <c r="X171" i="2"/>
  <c r="W171" i="2"/>
  <c r="U171" i="2"/>
  <c r="R171" i="2"/>
  <c r="Q171" i="2"/>
  <c r="P171" i="2"/>
  <c r="V171" i="2" s="1"/>
  <c r="O171" i="2"/>
  <c r="N171" i="2"/>
  <c r="T171" i="2" s="1"/>
  <c r="M171" i="2"/>
  <c r="S171" i="2" s="1"/>
  <c r="V170" i="2"/>
  <c r="U170" i="2"/>
  <c r="T170" i="2"/>
  <c r="S170" i="2"/>
  <c r="R170" i="2"/>
  <c r="X170" i="2" s="1"/>
  <c r="Q170" i="2"/>
  <c r="W170" i="2" s="1"/>
  <c r="P170" i="2"/>
  <c r="O170" i="2"/>
  <c r="N170" i="2"/>
  <c r="M170" i="2"/>
  <c r="X169" i="2"/>
  <c r="W169" i="2"/>
  <c r="R169" i="2"/>
  <c r="Q169" i="2"/>
  <c r="P169" i="2"/>
  <c r="V169" i="2" s="1"/>
  <c r="O169" i="2"/>
  <c r="U169" i="2" s="1"/>
  <c r="N169" i="2"/>
  <c r="T169" i="2" s="1"/>
  <c r="M169" i="2"/>
  <c r="S169" i="2" s="1"/>
  <c r="V168" i="2"/>
  <c r="U168" i="2"/>
  <c r="T168" i="2"/>
  <c r="S168" i="2"/>
  <c r="R168" i="2"/>
  <c r="X168" i="2" s="1"/>
  <c r="Q168" i="2"/>
  <c r="W168" i="2" s="1"/>
  <c r="P168" i="2"/>
  <c r="O168" i="2"/>
  <c r="N168" i="2"/>
  <c r="M168" i="2"/>
  <c r="X167" i="2"/>
  <c r="W167" i="2"/>
  <c r="R167" i="2"/>
  <c r="Q167" i="2"/>
  <c r="P167" i="2"/>
  <c r="V167" i="2" s="1"/>
  <c r="O167" i="2"/>
  <c r="U167" i="2" s="1"/>
  <c r="N167" i="2"/>
  <c r="T167" i="2" s="1"/>
  <c r="M167" i="2"/>
  <c r="S167" i="2" s="1"/>
  <c r="V166" i="2"/>
  <c r="U166" i="2"/>
  <c r="T166" i="2"/>
  <c r="S166" i="2"/>
  <c r="R166" i="2"/>
  <c r="X166" i="2" s="1"/>
  <c r="Q166" i="2"/>
  <c r="W166" i="2" s="1"/>
  <c r="P166" i="2"/>
  <c r="O166" i="2"/>
  <c r="N166" i="2"/>
  <c r="M166" i="2"/>
  <c r="X165" i="2"/>
  <c r="W165" i="2"/>
  <c r="U165" i="2"/>
  <c r="R165" i="2"/>
  <c r="Q165" i="2"/>
  <c r="P165" i="2"/>
  <c r="V165" i="2" s="1"/>
  <c r="O165" i="2"/>
  <c r="N165" i="2"/>
  <c r="T165" i="2" s="1"/>
  <c r="M165" i="2"/>
  <c r="S165" i="2" s="1"/>
  <c r="V164" i="2"/>
  <c r="U164" i="2"/>
  <c r="T164" i="2"/>
  <c r="S164" i="2"/>
  <c r="R164" i="2"/>
  <c r="X164" i="2" s="1"/>
  <c r="Q164" i="2"/>
  <c r="W164" i="2" s="1"/>
  <c r="P164" i="2"/>
  <c r="O164" i="2"/>
  <c r="N164" i="2"/>
  <c r="M164" i="2"/>
  <c r="X163" i="2"/>
  <c r="W163" i="2"/>
  <c r="R163" i="2"/>
  <c r="Q163" i="2"/>
  <c r="P163" i="2"/>
  <c r="V163" i="2" s="1"/>
  <c r="O163" i="2"/>
  <c r="U163" i="2" s="1"/>
  <c r="N163" i="2"/>
  <c r="T163" i="2" s="1"/>
  <c r="M163" i="2"/>
  <c r="S163" i="2" s="1"/>
  <c r="V162" i="2"/>
  <c r="U162" i="2"/>
  <c r="T162" i="2"/>
  <c r="S162" i="2"/>
  <c r="R162" i="2"/>
  <c r="X162" i="2" s="1"/>
  <c r="Q162" i="2"/>
  <c r="W162" i="2" s="1"/>
  <c r="P162" i="2"/>
  <c r="O162" i="2"/>
  <c r="N162" i="2"/>
  <c r="M162" i="2"/>
  <c r="X161" i="2"/>
  <c r="W161" i="2"/>
  <c r="U161" i="2"/>
  <c r="R161" i="2"/>
  <c r="Q161" i="2"/>
  <c r="P161" i="2"/>
  <c r="V161" i="2" s="1"/>
  <c r="O161" i="2"/>
  <c r="N161" i="2"/>
  <c r="T161" i="2" s="1"/>
  <c r="M161" i="2"/>
  <c r="S161" i="2" s="1"/>
  <c r="V160" i="2"/>
  <c r="U160" i="2"/>
  <c r="T160" i="2"/>
  <c r="S160" i="2"/>
  <c r="R160" i="2"/>
  <c r="X160" i="2" s="1"/>
  <c r="Q160" i="2"/>
  <c r="W160" i="2" s="1"/>
  <c r="P160" i="2"/>
  <c r="O160" i="2"/>
  <c r="N160" i="2"/>
  <c r="M160" i="2"/>
  <c r="X159" i="2"/>
  <c r="W159" i="2"/>
  <c r="U159" i="2"/>
  <c r="R159" i="2"/>
  <c r="Q159" i="2"/>
  <c r="P159" i="2"/>
  <c r="V159" i="2" s="1"/>
  <c r="O159" i="2"/>
  <c r="N159" i="2"/>
  <c r="T159" i="2" s="1"/>
  <c r="M159" i="2"/>
  <c r="S159" i="2" s="1"/>
  <c r="V158" i="2"/>
  <c r="U158" i="2"/>
  <c r="T158" i="2"/>
  <c r="S158" i="2"/>
  <c r="R158" i="2"/>
  <c r="X158" i="2" s="1"/>
  <c r="Q158" i="2"/>
  <c r="W158" i="2" s="1"/>
  <c r="P158" i="2"/>
  <c r="O158" i="2"/>
  <c r="N158" i="2"/>
  <c r="M158" i="2"/>
  <c r="X157" i="2"/>
  <c r="W157" i="2"/>
  <c r="R157" i="2"/>
  <c r="Q157" i="2"/>
  <c r="P157" i="2"/>
  <c r="V157" i="2" s="1"/>
  <c r="O157" i="2"/>
  <c r="U157" i="2" s="1"/>
  <c r="N157" i="2"/>
  <c r="T157" i="2" s="1"/>
  <c r="M157" i="2"/>
  <c r="S157" i="2" s="1"/>
  <c r="V156" i="2"/>
  <c r="U156" i="2"/>
  <c r="T156" i="2"/>
  <c r="S156" i="2"/>
  <c r="R156" i="2"/>
  <c r="X156" i="2" s="1"/>
  <c r="Q156" i="2"/>
  <c r="W156" i="2" s="1"/>
  <c r="P156" i="2"/>
  <c r="O156" i="2"/>
  <c r="N156" i="2"/>
  <c r="M156" i="2"/>
  <c r="X155" i="2"/>
  <c r="W155" i="2"/>
  <c r="U155" i="2"/>
  <c r="R155" i="2"/>
  <c r="Q155" i="2"/>
  <c r="P155" i="2"/>
  <c r="V155" i="2" s="1"/>
  <c r="O155" i="2"/>
  <c r="N155" i="2"/>
  <c r="T155" i="2" s="1"/>
  <c r="M155" i="2"/>
  <c r="S155" i="2" s="1"/>
  <c r="V154" i="2"/>
  <c r="U154" i="2"/>
  <c r="T154" i="2"/>
  <c r="S154" i="2"/>
  <c r="R154" i="2"/>
  <c r="X154" i="2" s="1"/>
  <c r="Q154" i="2"/>
  <c r="W154" i="2" s="1"/>
  <c r="P154" i="2"/>
  <c r="O154" i="2"/>
  <c r="N154" i="2"/>
  <c r="M154" i="2"/>
  <c r="X153" i="2"/>
  <c r="W153" i="2"/>
  <c r="R153" i="2"/>
  <c r="Q153" i="2"/>
  <c r="P153" i="2"/>
  <c r="V153" i="2" s="1"/>
  <c r="O153" i="2"/>
  <c r="U153" i="2" s="1"/>
  <c r="N153" i="2"/>
  <c r="T153" i="2" s="1"/>
  <c r="M153" i="2"/>
  <c r="S153" i="2" s="1"/>
  <c r="V152" i="2"/>
  <c r="U152" i="2"/>
  <c r="T152" i="2"/>
  <c r="S152" i="2"/>
  <c r="R152" i="2"/>
  <c r="X152" i="2" s="1"/>
  <c r="Q152" i="2"/>
  <c r="W152" i="2" s="1"/>
  <c r="P152" i="2"/>
  <c r="O152" i="2"/>
  <c r="N152" i="2"/>
  <c r="M152" i="2"/>
  <c r="X151" i="2"/>
  <c r="W151" i="2"/>
  <c r="R151" i="2"/>
  <c r="Q151" i="2"/>
  <c r="P151" i="2"/>
  <c r="V151" i="2" s="1"/>
  <c r="O151" i="2"/>
  <c r="U151" i="2" s="1"/>
  <c r="N151" i="2"/>
  <c r="T151" i="2" s="1"/>
  <c r="M151" i="2"/>
  <c r="S151" i="2" s="1"/>
  <c r="V150" i="2"/>
  <c r="U150" i="2"/>
  <c r="T150" i="2"/>
  <c r="S150" i="2"/>
  <c r="R150" i="2"/>
  <c r="X150" i="2" s="1"/>
  <c r="Q150" i="2"/>
  <c r="W150" i="2" s="1"/>
  <c r="P150" i="2"/>
  <c r="O150" i="2"/>
  <c r="N150" i="2"/>
  <c r="M150" i="2"/>
  <c r="X149" i="2"/>
  <c r="W149" i="2"/>
  <c r="U149" i="2"/>
  <c r="R149" i="2"/>
  <c r="Q149" i="2"/>
  <c r="P149" i="2"/>
  <c r="V149" i="2" s="1"/>
  <c r="O149" i="2"/>
  <c r="N149" i="2"/>
  <c r="T149" i="2" s="1"/>
  <c r="M149" i="2"/>
  <c r="S149" i="2" s="1"/>
  <c r="V148" i="2"/>
  <c r="U148" i="2"/>
  <c r="T148" i="2"/>
  <c r="S148" i="2"/>
  <c r="R148" i="2"/>
  <c r="X148" i="2" s="1"/>
  <c r="Q148" i="2"/>
  <c r="W148" i="2" s="1"/>
  <c r="P148" i="2"/>
  <c r="O148" i="2"/>
  <c r="N148" i="2"/>
  <c r="M148" i="2"/>
  <c r="X147" i="2"/>
  <c r="W147" i="2"/>
  <c r="R147" i="2"/>
  <c r="Q147" i="2"/>
  <c r="P147" i="2"/>
  <c r="V147" i="2" s="1"/>
  <c r="O147" i="2"/>
  <c r="U147" i="2" s="1"/>
  <c r="N147" i="2"/>
  <c r="T147" i="2" s="1"/>
  <c r="M147" i="2"/>
  <c r="S147" i="2" s="1"/>
  <c r="V146" i="2"/>
  <c r="U146" i="2"/>
  <c r="T146" i="2"/>
  <c r="S146" i="2"/>
  <c r="R146" i="2"/>
  <c r="X146" i="2" s="1"/>
  <c r="Q146" i="2"/>
  <c r="W146" i="2" s="1"/>
  <c r="P146" i="2"/>
  <c r="O146" i="2"/>
  <c r="N146" i="2"/>
  <c r="M146" i="2"/>
  <c r="X145" i="2"/>
  <c r="W145" i="2"/>
  <c r="U145" i="2"/>
  <c r="R145" i="2"/>
  <c r="Q145" i="2"/>
  <c r="P145" i="2"/>
  <c r="V145" i="2" s="1"/>
  <c r="O145" i="2"/>
  <c r="N145" i="2"/>
  <c r="T145" i="2" s="1"/>
  <c r="M145" i="2"/>
  <c r="S145" i="2" s="1"/>
  <c r="V144" i="2"/>
  <c r="U144" i="2"/>
  <c r="T144" i="2"/>
  <c r="S144" i="2"/>
  <c r="R144" i="2"/>
  <c r="X144" i="2" s="1"/>
  <c r="Q144" i="2"/>
  <c r="W144" i="2" s="1"/>
  <c r="P144" i="2"/>
  <c r="O144" i="2"/>
  <c r="N144" i="2"/>
  <c r="M144" i="2"/>
  <c r="X143" i="2"/>
  <c r="W143" i="2"/>
  <c r="U143" i="2"/>
  <c r="R143" i="2"/>
  <c r="Q143" i="2"/>
  <c r="P143" i="2"/>
  <c r="V143" i="2" s="1"/>
  <c r="O143" i="2"/>
  <c r="N143" i="2"/>
  <c r="T143" i="2" s="1"/>
  <c r="M143" i="2"/>
  <c r="S143" i="2" s="1"/>
  <c r="V142" i="2"/>
  <c r="U142" i="2"/>
  <c r="T142" i="2"/>
  <c r="S142" i="2"/>
  <c r="R142" i="2"/>
  <c r="X142" i="2" s="1"/>
  <c r="Q142" i="2"/>
  <c r="W142" i="2" s="1"/>
  <c r="P142" i="2"/>
  <c r="O142" i="2"/>
  <c r="N142" i="2"/>
  <c r="M142" i="2"/>
  <c r="X141" i="2"/>
  <c r="W141" i="2"/>
  <c r="R141" i="2"/>
  <c r="Q141" i="2"/>
  <c r="P141" i="2"/>
  <c r="V141" i="2" s="1"/>
  <c r="O141" i="2"/>
  <c r="U141" i="2" s="1"/>
  <c r="N141" i="2"/>
  <c r="T141" i="2" s="1"/>
  <c r="M141" i="2"/>
  <c r="S141" i="2" s="1"/>
  <c r="V140" i="2"/>
  <c r="U140" i="2"/>
  <c r="T140" i="2"/>
  <c r="S140" i="2"/>
  <c r="R140" i="2"/>
  <c r="X140" i="2" s="1"/>
  <c r="Q140" i="2"/>
  <c r="W140" i="2" s="1"/>
  <c r="P140" i="2"/>
  <c r="O140" i="2"/>
  <c r="N140" i="2"/>
  <c r="M140" i="2"/>
  <c r="X139" i="2"/>
  <c r="W139" i="2"/>
  <c r="V139" i="2"/>
  <c r="U139" i="2"/>
  <c r="R139" i="2"/>
  <c r="Q139" i="2"/>
  <c r="P139" i="2"/>
  <c r="O139" i="2"/>
  <c r="N139" i="2"/>
  <c r="T139" i="2" s="1"/>
  <c r="M139" i="2"/>
  <c r="S139" i="2" s="1"/>
  <c r="V138" i="2"/>
  <c r="U138" i="2"/>
  <c r="T138" i="2"/>
  <c r="S138" i="2"/>
  <c r="R138" i="2"/>
  <c r="X138" i="2" s="1"/>
  <c r="Q138" i="2"/>
  <c r="W138" i="2" s="1"/>
  <c r="P138" i="2"/>
  <c r="O138" i="2"/>
  <c r="N138" i="2"/>
  <c r="M138" i="2"/>
  <c r="X137" i="2"/>
  <c r="W137" i="2"/>
  <c r="R137" i="2"/>
  <c r="Q137" i="2"/>
  <c r="P137" i="2"/>
  <c r="V137" i="2" s="1"/>
  <c r="O137" i="2"/>
  <c r="U137" i="2" s="1"/>
  <c r="N137" i="2"/>
  <c r="T137" i="2" s="1"/>
  <c r="M137" i="2"/>
  <c r="S137" i="2" s="1"/>
  <c r="V136" i="2"/>
  <c r="U136" i="2"/>
  <c r="T136" i="2"/>
  <c r="S136" i="2"/>
  <c r="R136" i="2"/>
  <c r="X136" i="2" s="1"/>
  <c r="Q136" i="2"/>
  <c r="W136" i="2" s="1"/>
  <c r="P136" i="2"/>
  <c r="O136" i="2"/>
  <c r="N136" i="2"/>
  <c r="M136" i="2"/>
  <c r="X135" i="2"/>
  <c r="W135" i="2"/>
  <c r="V135" i="2"/>
  <c r="U135" i="2"/>
  <c r="R135" i="2"/>
  <c r="Q135" i="2"/>
  <c r="P135" i="2"/>
  <c r="O135" i="2"/>
  <c r="N135" i="2"/>
  <c r="T135" i="2" s="1"/>
  <c r="M135" i="2"/>
  <c r="S135" i="2" s="1"/>
  <c r="V134" i="2"/>
  <c r="U134" i="2"/>
  <c r="T134" i="2"/>
  <c r="R134" i="2"/>
  <c r="X134" i="2" s="1"/>
  <c r="Q134" i="2"/>
  <c r="W134" i="2" s="1"/>
  <c r="P134" i="2"/>
  <c r="O134" i="2"/>
  <c r="N134" i="2"/>
  <c r="M134" i="2"/>
  <c r="S134" i="2" s="1"/>
  <c r="X133" i="2"/>
  <c r="R133" i="2"/>
  <c r="Q133" i="2"/>
  <c r="W133" i="2" s="1"/>
  <c r="P133" i="2"/>
  <c r="V133" i="2" s="1"/>
  <c r="O133" i="2"/>
  <c r="U133" i="2" s="1"/>
  <c r="N133" i="2"/>
  <c r="T133" i="2" s="1"/>
  <c r="M133" i="2"/>
  <c r="S133" i="2" s="1"/>
  <c r="V132" i="2"/>
  <c r="U132" i="2"/>
  <c r="T132" i="2"/>
  <c r="S132" i="2"/>
  <c r="R132" i="2"/>
  <c r="X132" i="2" s="1"/>
  <c r="Q132" i="2"/>
  <c r="W132" i="2" s="1"/>
  <c r="P132" i="2"/>
  <c r="O132" i="2"/>
  <c r="N132" i="2"/>
  <c r="M132" i="2"/>
  <c r="X131" i="2"/>
  <c r="W131" i="2"/>
  <c r="V131" i="2"/>
  <c r="U131" i="2"/>
  <c r="R131" i="2"/>
  <c r="Q131" i="2"/>
  <c r="P131" i="2"/>
  <c r="O131" i="2"/>
  <c r="N131" i="2"/>
  <c r="T131" i="2" s="1"/>
  <c r="M131" i="2"/>
  <c r="S131" i="2" s="1"/>
  <c r="V130" i="2"/>
  <c r="U130" i="2"/>
  <c r="T130" i="2"/>
  <c r="R130" i="2"/>
  <c r="X130" i="2" s="1"/>
  <c r="Q130" i="2"/>
  <c r="W130" i="2" s="1"/>
  <c r="P130" i="2"/>
  <c r="O130" i="2"/>
  <c r="N130" i="2"/>
  <c r="M130" i="2"/>
  <c r="S130" i="2" s="1"/>
  <c r="X129" i="2"/>
  <c r="R129" i="2"/>
  <c r="Q129" i="2"/>
  <c r="W129" i="2" s="1"/>
  <c r="P129" i="2"/>
  <c r="V129" i="2" s="1"/>
  <c r="O129" i="2"/>
  <c r="U129" i="2" s="1"/>
  <c r="N129" i="2"/>
  <c r="T129" i="2" s="1"/>
  <c r="M129" i="2"/>
  <c r="S129" i="2" s="1"/>
  <c r="V128" i="2"/>
  <c r="U128" i="2"/>
  <c r="T128" i="2"/>
  <c r="S128" i="2"/>
  <c r="R128" i="2"/>
  <c r="X128" i="2" s="1"/>
  <c r="Q128" i="2"/>
  <c r="W128" i="2" s="1"/>
  <c r="P128" i="2"/>
  <c r="O128" i="2"/>
  <c r="N128" i="2"/>
  <c r="M128" i="2"/>
  <c r="X127" i="2"/>
  <c r="W127" i="2"/>
  <c r="V127" i="2"/>
  <c r="U127" i="2"/>
  <c r="R127" i="2"/>
  <c r="Q127" i="2"/>
  <c r="P127" i="2"/>
  <c r="O127" i="2"/>
  <c r="N127" i="2"/>
  <c r="T127" i="2" s="1"/>
  <c r="M127" i="2"/>
  <c r="S127" i="2" s="1"/>
  <c r="V126" i="2"/>
  <c r="U126" i="2"/>
  <c r="T126" i="2"/>
  <c r="R126" i="2"/>
  <c r="X126" i="2" s="1"/>
  <c r="Q126" i="2"/>
  <c r="W126" i="2" s="1"/>
  <c r="P126" i="2"/>
  <c r="O126" i="2"/>
  <c r="N126" i="2"/>
  <c r="M126" i="2"/>
  <c r="S126" i="2" s="1"/>
  <c r="X125" i="2"/>
  <c r="R125" i="2"/>
  <c r="Q125" i="2"/>
  <c r="W125" i="2" s="1"/>
  <c r="P125" i="2"/>
  <c r="V125" i="2" s="1"/>
  <c r="O125" i="2"/>
  <c r="U125" i="2" s="1"/>
  <c r="N125" i="2"/>
  <c r="T125" i="2" s="1"/>
  <c r="M125" i="2"/>
  <c r="S125" i="2" s="1"/>
  <c r="V124" i="2"/>
  <c r="U124" i="2"/>
  <c r="T124" i="2"/>
  <c r="S124" i="2"/>
  <c r="R124" i="2"/>
  <c r="X124" i="2" s="1"/>
  <c r="Q124" i="2"/>
  <c r="W124" i="2" s="1"/>
  <c r="P124" i="2"/>
  <c r="O124" i="2"/>
  <c r="N124" i="2"/>
  <c r="M124" i="2"/>
  <c r="X123" i="2"/>
  <c r="W123" i="2"/>
  <c r="V123" i="2"/>
  <c r="U123" i="2"/>
  <c r="R123" i="2"/>
  <c r="Q123" i="2"/>
  <c r="P123" i="2"/>
  <c r="O123" i="2"/>
  <c r="N123" i="2"/>
  <c r="T123" i="2" s="1"/>
  <c r="M123" i="2"/>
  <c r="S123" i="2" s="1"/>
  <c r="V122" i="2"/>
  <c r="U122" i="2"/>
  <c r="T122" i="2"/>
  <c r="R122" i="2"/>
  <c r="X122" i="2" s="1"/>
  <c r="Q122" i="2"/>
  <c r="W122" i="2" s="1"/>
  <c r="P122" i="2"/>
  <c r="O122" i="2"/>
  <c r="N122" i="2"/>
  <c r="M122" i="2"/>
  <c r="S122" i="2" s="1"/>
  <c r="X121" i="2"/>
  <c r="R121" i="2"/>
  <c r="Q121" i="2"/>
  <c r="W121" i="2" s="1"/>
  <c r="P121" i="2"/>
  <c r="V121" i="2" s="1"/>
  <c r="O121" i="2"/>
  <c r="U121" i="2" s="1"/>
  <c r="N121" i="2"/>
  <c r="T121" i="2" s="1"/>
  <c r="M121" i="2"/>
  <c r="S121" i="2" s="1"/>
  <c r="V120" i="2"/>
  <c r="U120" i="2"/>
  <c r="T120" i="2"/>
  <c r="S120" i="2"/>
  <c r="R120" i="2"/>
  <c r="X120" i="2" s="1"/>
  <c r="Q120" i="2"/>
  <c r="W120" i="2" s="1"/>
  <c r="P120" i="2"/>
  <c r="O120" i="2"/>
  <c r="N120" i="2"/>
  <c r="M120" i="2"/>
  <c r="X119" i="2"/>
  <c r="W119" i="2"/>
  <c r="V119" i="2"/>
  <c r="U119" i="2"/>
  <c r="R119" i="2"/>
  <c r="Q119" i="2"/>
  <c r="P119" i="2"/>
  <c r="O119" i="2"/>
  <c r="N119" i="2"/>
  <c r="T119" i="2" s="1"/>
  <c r="M119" i="2"/>
  <c r="S119" i="2" s="1"/>
  <c r="V118" i="2"/>
  <c r="U118" i="2"/>
  <c r="T118" i="2"/>
  <c r="R118" i="2"/>
  <c r="X118" i="2" s="1"/>
  <c r="Q118" i="2"/>
  <c r="W118" i="2" s="1"/>
  <c r="P118" i="2"/>
  <c r="O118" i="2"/>
  <c r="N118" i="2"/>
  <c r="M118" i="2"/>
  <c r="S118" i="2" s="1"/>
  <c r="X117" i="2"/>
  <c r="R117" i="2"/>
  <c r="Q117" i="2"/>
  <c r="W117" i="2" s="1"/>
  <c r="P117" i="2"/>
  <c r="V117" i="2" s="1"/>
  <c r="O117" i="2"/>
  <c r="U117" i="2" s="1"/>
  <c r="N117" i="2"/>
  <c r="T117" i="2" s="1"/>
  <c r="M117" i="2"/>
  <c r="S117" i="2" s="1"/>
  <c r="V116" i="2"/>
  <c r="U116" i="2"/>
  <c r="T116" i="2"/>
  <c r="S116" i="2"/>
  <c r="R116" i="2"/>
  <c r="X116" i="2" s="1"/>
  <c r="Q116" i="2"/>
  <c r="W116" i="2" s="1"/>
  <c r="P116" i="2"/>
  <c r="O116" i="2"/>
  <c r="N116" i="2"/>
  <c r="M116" i="2"/>
  <c r="X115" i="2"/>
  <c r="W115" i="2"/>
  <c r="V115" i="2"/>
  <c r="U115" i="2"/>
  <c r="R115" i="2"/>
  <c r="Q115" i="2"/>
  <c r="P115" i="2"/>
  <c r="O115" i="2"/>
  <c r="N115" i="2"/>
  <c r="T115" i="2" s="1"/>
  <c r="M115" i="2"/>
  <c r="S115" i="2" s="1"/>
  <c r="V114" i="2"/>
  <c r="U114" i="2"/>
  <c r="T114" i="2"/>
  <c r="R114" i="2"/>
  <c r="X114" i="2" s="1"/>
  <c r="Q114" i="2"/>
  <c r="W114" i="2" s="1"/>
  <c r="P114" i="2"/>
  <c r="O114" i="2"/>
  <c r="N114" i="2"/>
  <c r="M114" i="2"/>
  <c r="S114" i="2" s="1"/>
  <c r="X113" i="2"/>
  <c r="R113" i="2"/>
  <c r="Q113" i="2"/>
  <c r="W113" i="2" s="1"/>
  <c r="P113" i="2"/>
  <c r="V113" i="2" s="1"/>
  <c r="O113" i="2"/>
  <c r="U113" i="2" s="1"/>
  <c r="N113" i="2"/>
  <c r="T113" i="2" s="1"/>
  <c r="M113" i="2"/>
  <c r="S113" i="2" s="1"/>
  <c r="V112" i="2"/>
  <c r="U112" i="2"/>
  <c r="T112" i="2"/>
  <c r="S112" i="2"/>
  <c r="R112" i="2"/>
  <c r="X112" i="2" s="1"/>
  <c r="Q112" i="2"/>
  <c r="W112" i="2" s="1"/>
  <c r="P112" i="2"/>
  <c r="O112" i="2"/>
  <c r="N112" i="2"/>
  <c r="M112" i="2"/>
  <c r="X111" i="2"/>
  <c r="W111" i="2"/>
  <c r="V111" i="2"/>
  <c r="U111" i="2"/>
  <c r="R111" i="2"/>
  <c r="Q111" i="2"/>
  <c r="P111" i="2"/>
  <c r="O111" i="2"/>
  <c r="N111" i="2"/>
  <c r="T111" i="2" s="1"/>
  <c r="M111" i="2"/>
  <c r="S111" i="2" s="1"/>
  <c r="V110" i="2"/>
  <c r="U110" i="2"/>
  <c r="R110" i="2"/>
  <c r="X110" i="2" s="1"/>
  <c r="Q110" i="2"/>
  <c r="W110" i="2" s="1"/>
  <c r="P110" i="2"/>
  <c r="O110" i="2"/>
  <c r="N110" i="2"/>
  <c r="T110" i="2" s="1"/>
  <c r="M110" i="2"/>
  <c r="S110" i="2" s="1"/>
  <c r="U109" i="2"/>
  <c r="R109" i="2"/>
  <c r="X109" i="2" s="1"/>
  <c r="Q109" i="2"/>
  <c r="W109" i="2" s="1"/>
  <c r="P109" i="2"/>
  <c r="V109" i="2" s="1"/>
  <c r="O109" i="2"/>
  <c r="N109" i="2"/>
  <c r="T109" i="2" s="1"/>
  <c r="M109" i="2"/>
  <c r="S109" i="2" s="1"/>
  <c r="W108" i="2"/>
  <c r="V108" i="2"/>
  <c r="U108" i="2"/>
  <c r="T108" i="2"/>
  <c r="S108" i="2"/>
  <c r="R108" i="2"/>
  <c r="X108" i="2" s="1"/>
  <c r="Q108" i="2"/>
  <c r="P108" i="2"/>
  <c r="O108" i="2"/>
  <c r="N108" i="2"/>
  <c r="M108" i="2"/>
  <c r="W107" i="2"/>
  <c r="S107" i="2"/>
  <c r="R107" i="2"/>
  <c r="X107" i="2" s="1"/>
  <c r="Q107" i="2"/>
  <c r="P107" i="2"/>
  <c r="V107" i="2" s="1"/>
  <c r="O107" i="2"/>
  <c r="U107" i="2" s="1"/>
  <c r="N107" i="2"/>
  <c r="T107" i="2" s="1"/>
  <c r="M107" i="2"/>
  <c r="V106" i="2"/>
  <c r="U106" i="2"/>
  <c r="S106" i="2"/>
  <c r="R106" i="2"/>
  <c r="X106" i="2" s="1"/>
  <c r="Q106" i="2"/>
  <c r="W106" i="2" s="1"/>
  <c r="P106" i="2"/>
  <c r="O106" i="2"/>
  <c r="N106" i="2"/>
  <c r="T106" i="2" s="1"/>
  <c r="M106" i="2"/>
  <c r="W105" i="2"/>
  <c r="U105" i="2"/>
  <c r="R105" i="2"/>
  <c r="X105" i="2" s="1"/>
  <c r="Q105" i="2"/>
  <c r="P105" i="2"/>
  <c r="V105" i="2" s="1"/>
  <c r="O105" i="2"/>
  <c r="N105" i="2"/>
  <c r="T105" i="2" s="1"/>
  <c r="M105" i="2"/>
  <c r="S105" i="2" s="1"/>
  <c r="W104" i="2"/>
  <c r="V104" i="2"/>
  <c r="T104" i="2"/>
  <c r="S104" i="2"/>
  <c r="R104" i="2"/>
  <c r="X104" i="2" s="1"/>
  <c r="Q104" i="2"/>
  <c r="P104" i="2"/>
  <c r="O104" i="2"/>
  <c r="U104" i="2" s="1"/>
  <c r="N104" i="2"/>
  <c r="M104" i="2"/>
  <c r="W103" i="2"/>
  <c r="U103" i="2"/>
  <c r="S103" i="2"/>
  <c r="R103" i="2"/>
  <c r="X103" i="2" s="1"/>
  <c r="Q103" i="2"/>
  <c r="P103" i="2"/>
  <c r="V103" i="2" s="1"/>
  <c r="O103" i="2"/>
  <c r="N103" i="2"/>
  <c r="T103" i="2" s="1"/>
  <c r="M103" i="2"/>
  <c r="W102" i="2"/>
  <c r="V102" i="2"/>
  <c r="U102" i="2"/>
  <c r="R102" i="2"/>
  <c r="X102" i="2" s="1"/>
  <c r="Q102" i="2"/>
  <c r="P102" i="2"/>
  <c r="O102" i="2"/>
  <c r="N102" i="2"/>
  <c r="T102" i="2" s="1"/>
  <c r="M102" i="2"/>
  <c r="S102" i="2" s="1"/>
  <c r="U101" i="2"/>
  <c r="R101" i="2"/>
  <c r="X101" i="2" s="1"/>
  <c r="Q101" i="2"/>
  <c r="W101" i="2" s="1"/>
  <c r="P101" i="2"/>
  <c r="V101" i="2" s="1"/>
  <c r="O101" i="2"/>
  <c r="N101" i="2"/>
  <c r="T101" i="2" s="1"/>
  <c r="M101" i="2"/>
  <c r="S101" i="2" s="1"/>
  <c r="W100" i="2"/>
  <c r="V100" i="2"/>
  <c r="U100" i="2"/>
  <c r="T100" i="2"/>
  <c r="S100" i="2"/>
  <c r="R100" i="2"/>
  <c r="X100" i="2" s="1"/>
  <c r="Q100" i="2"/>
  <c r="P100" i="2"/>
  <c r="O100" i="2"/>
  <c r="N100" i="2"/>
  <c r="M100" i="2"/>
  <c r="W99" i="2"/>
  <c r="S99" i="2"/>
  <c r="R99" i="2"/>
  <c r="X99" i="2" s="1"/>
  <c r="Q99" i="2"/>
  <c r="P99" i="2"/>
  <c r="V99" i="2" s="1"/>
  <c r="O99" i="2"/>
  <c r="U99" i="2" s="1"/>
  <c r="N99" i="2"/>
  <c r="T99" i="2" s="1"/>
  <c r="M99" i="2"/>
  <c r="V98" i="2"/>
  <c r="U98" i="2"/>
  <c r="S98" i="2"/>
  <c r="R98" i="2"/>
  <c r="X98" i="2" s="1"/>
  <c r="Q98" i="2"/>
  <c r="W98" i="2" s="1"/>
  <c r="P98" i="2"/>
  <c r="O98" i="2"/>
  <c r="N98" i="2"/>
  <c r="T98" i="2" s="1"/>
  <c r="M98" i="2"/>
  <c r="W97" i="2"/>
  <c r="U97" i="2"/>
  <c r="R97" i="2"/>
  <c r="X97" i="2" s="1"/>
  <c r="Q97" i="2"/>
  <c r="P97" i="2"/>
  <c r="V97" i="2" s="1"/>
  <c r="O97" i="2"/>
  <c r="N97" i="2"/>
  <c r="T97" i="2" s="1"/>
  <c r="M97" i="2"/>
  <c r="S97" i="2" s="1"/>
  <c r="W96" i="2"/>
  <c r="T96" i="2"/>
  <c r="S96" i="2"/>
  <c r="R96" i="2"/>
  <c r="X96" i="2" s="1"/>
  <c r="Q96" i="2"/>
  <c r="P96" i="2"/>
  <c r="V96" i="2" s="1"/>
  <c r="O96" i="2"/>
  <c r="U96" i="2" s="1"/>
  <c r="N96" i="2"/>
  <c r="M96" i="2"/>
  <c r="X95" i="2"/>
  <c r="W95" i="2"/>
  <c r="U95" i="2"/>
  <c r="T95" i="2"/>
  <c r="S95" i="2"/>
  <c r="R95" i="2"/>
  <c r="Q95" i="2"/>
  <c r="P95" i="2"/>
  <c r="V95" i="2" s="1"/>
  <c r="O95" i="2"/>
  <c r="N95" i="2"/>
  <c r="M95" i="2"/>
  <c r="X94" i="2"/>
  <c r="W94" i="2"/>
  <c r="T94" i="2"/>
  <c r="S94" i="2"/>
  <c r="R94" i="2"/>
  <c r="Q94" i="2"/>
  <c r="P94" i="2"/>
  <c r="V94" i="2" s="1"/>
  <c r="O94" i="2"/>
  <c r="U94" i="2" s="1"/>
  <c r="N94" i="2"/>
  <c r="M94" i="2"/>
  <c r="X93" i="2"/>
  <c r="W93" i="2"/>
  <c r="U93" i="2"/>
  <c r="T93" i="2"/>
  <c r="S93" i="2"/>
  <c r="R93" i="2"/>
  <c r="Q93" i="2"/>
  <c r="P93" i="2"/>
  <c r="V93" i="2" s="1"/>
  <c r="O93" i="2"/>
  <c r="N93" i="2"/>
  <c r="M93" i="2"/>
  <c r="X92" i="2"/>
  <c r="W92" i="2"/>
  <c r="T92" i="2"/>
  <c r="S92" i="2"/>
  <c r="R92" i="2"/>
  <c r="Q92" i="2"/>
  <c r="P92" i="2"/>
  <c r="V92" i="2" s="1"/>
  <c r="O92" i="2"/>
  <c r="U92" i="2" s="1"/>
  <c r="N92" i="2"/>
  <c r="M92" i="2"/>
  <c r="X91" i="2"/>
  <c r="W91" i="2"/>
  <c r="U91" i="2"/>
  <c r="T91" i="2"/>
  <c r="S91" i="2"/>
  <c r="R91" i="2"/>
  <c r="Q91" i="2"/>
  <c r="P91" i="2"/>
  <c r="V91" i="2" s="1"/>
  <c r="O91" i="2"/>
  <c r="N91" i="2"/>
  <c r="M91" i="2"/>
  <c r="X90" i="2"/>
  <c r="W90" i="2"/>
  <c r="T90" i="2"/>
  <c r="S90" i="2"/>
  <c r="R90" i="2"/>
  <c r="Q90" i="2"/>
  <c r="P90" i="2"/>
  <c r="V90" i="2" s="1"/>
  <c r="O90" i="2"/>
  <c r="U90" i="2" s="1"/>
  <c r="N90" i="2"/>
  <c r="M90" i="2"/>
  <c r="X89" i="2"/>
  <c r="W89" i="2"/>
  <c r="U89" i="2"/>
  <c r="T89" i="2"/>
  <c r="S89" i="2"/>
  <c r="R89" i="2"/>
  <c r="Q89" i="2"/>
  <c r="P89" i="2"/>
  <c r="V89" i="2" s="1"/>
  <c r="O89" i="2"/>
  <c r="N89" i="2"/>
  <c r="M89" i="2"/>
  <c r="X88" i="2"/>
  <c r="W88" i="2"/>
  <c r="T88" i="2"/>
  <c r="S88" i="2"/>
  <c r="R88" i="2"/>
  <c r="Q88" i="2"/>
  <c r="P88" i="2"/>
  <c r="V88" i="2" s="1"/>
  <c r="O88" i="2"/>
  <c r="U88" i="2" s="1"/>
  <c r="N88" i="2"/>
  <c r="M88" i="2"/>
  <c r="X87" i="2"/>
  <c r="W87" i="2"/>
  <c r="U87" i="2"/>
  <c r="T87" i="2"/>
  <c r="S87" i="2"/>
  <c r="R87" i="2"/>
  <c r="Q87" i="2"/>
  <c r="P87" i="2"/>
  <c r="V87" i="2" s="1"/>
  <c r="O87" i="2"/>
  <c r="N87" i="2"/>
  <c r="M87" i="2"/>
  <c r="X86" i="2"/>
  <c r="W86" i="2"/>
  <c r="T86" i="2"/>
  <c r="S86" i="2"/>
  <c r="R86" i="2"/>
  <c r="Q86" i="2"/>
  <c r="P86" i="2"/>
  <c r="V86" i="2" s="1"/>
  <c r="O86" i="2"/>
  <c r="U86" i="2" s="1"/>
  <c r="N86" i="2"/>
  <c r="M86" i="2"/>
  <c r="X85" i="2"/>
  <c r="W85" i="2"/>
  <c r="U85" i="2"/>
  <c r="T85" i="2"/>
  <c r="S85" i="2"/>
  <c r="R85" i="2"/>
  <c r="Q85" i="2"/>
  <c r="P85" i="2"/>
  <c r="V85" i="2" s="1"/>
  <c r="O85" i="2"/>
  <c r="N85" i="2"/>
  <c r="M85" i="2"/>
  <c r="X84" i="2"/>
  <c r="W84" i="2"/>
  <c r="T84" i="2"/>
  <c r="S84" i="2"/>
  <c r="R84" i="2"/>
  <c r="Q84" i="2"/>
  <c r="P84" i="2"/>
  <c r="V84" i="2" s="1"/>
  <c r="O84" i="2"/>
  <c r="U84" i="2" s="1"/>
  <c r="N84" i="2"/>
  <c r="M84" i="2"/>
  <c r="X83" i="2"/>
  <c r="W83" i="2"/>
  <c r="U83" i="2"/>
  <c r="T83" i="2"/>
  <c r="S83" i="2"/>
  <c r="R83" i="2"/>
  <c r="Q83" i="2"/>
  <c r="P83" i="2"/>
  <c r="V83" i="2" s="1"/>
  <c r="O83" i="2"/>
  <c r="N83" i="2"/>
  <c r="M83" i="2"/>
  <c r="X82" i="2"/>
  <c r="W82" i="2"/>
  <c r="T82" i="2"/>
  <c r="S82" i="2"/>
  <c r="R82" i="2"/>
  <c r="Q82" i="2"/>
  <c r="P82" i="2"/>
  <c r="V82" i="2" s="1"/>
  <c r="O82" i="2"/>
  <c r="U82" i="2" s="1"/>
  <c r="N82" i="2"/>
  <c r="M82" i="2"/>
  <c r="X81" i="2"/>
  <c r="W81" i="2"/>
  <c r="U81" i="2"/>
  <c r="T81" i="2"/>
  <c r="S81" i="2"/>
  <c r="R81" i="2"/>
  <c r="Q81" i="2"/>
  <c r="P81" i="2"/>
  <c r="V81" i="2" s="1"/>
  <c r="O81" i="2"/>
  <c r="N81" i="2"/>
  <c r="M81" i="2"/>
  <c r="X80" i="2"/>
  <c r="W80" i="2"/>
  <c r="T80" i="2"/>
  <c r="S80" i="2"/>
  <c r="R80" i="2"/>
  <c r="Q80" i="2"/>
  <c r="P80" i="2"/>
  <c r="V80" i="2" s="1"/>
  <c r="O80" i="2"/>
  <c r="U80" i="2" s="1"/>
  <c r="N80" i="2"/>
  <c r="M80" i="2"/>
  <c r="X79" i="2"/>
  <c r="W79" i="2"/>
  <c r="U79" i="2"/>
  <c r="T79" i="2"/>
  <c r="S79" i="2"/>
  <c r="R79" i="2"/>
  <c r="Q79" i="2"/>
  <c r="P79" i="2"/>
  <c r="V79" i="2" s="1"/>
  <c r="O79" i="2"/>
  <c r="N79" i="2"/>
  <c r="M79" i="2"/>
  <c r="X78" i="2"/>
  <c r="W78" i="2"/>
  <c r="T78" i="2"/>
  <c r="S78" i="2"/>
  <c r="R78" i="2"/>
  <c r="Q78" i="2"/>
  <c r="P78" i="2"/>
  <c r="V78" i="2" s="1"/>
  <c r="O78" i="2"/>
  <c r="U78" i="2" s="1"/>
  <c r="N78" i="2"/>
  <c r="M78" i="2"/>
  <c r="X77" i="2"/>
  <c r="W77" i="2"/>
  <c r="U77" i="2"/>
  <c r="T77" i="2"/>
  <c r="S77" i="2"/>
  <c r="R77" i="2"/>
  <c r="Q77" i="2"/>
  <c r="P77" i="2"/>
  <c r="V77" i="2" s="1"/>
  <c r="O77" i="2"/>
  <c r="N77" i="2"/>
  <c r="M77" i="2"/>
  <c r="X76" i="2"/>
  <c r="W76" i="2"/>
  <c r="T76" i="2"/>
  <c r="S76" i="2"/>
  <c r="R76" i="2"/>
  <c r="Q76" i="2"/>
  <c r="P76" i="2"/>
  <c r="V76" i="2" s="1"/>
  <c r="O76" i="2"/>
  <c r="U76" i="2" s="1"/>
  <c r="N76" i="2"/>
  <c r="M76" i="2"/>
  <c r="X75" i="2"/>
  <c r="W75" i="2"/>
  <c r="U75" i="2"/>
  <c r="T75" i="2"/>
  <c r="S75" i="2"/>
  <c r="R75" i="2"/>
  <c r="Q75" i="2"/>
  <c r="P75" i="2"/>
  <c r="V75" i="2" s="1"/>
  <c r="O75" i="2"/>
  <c r="N75" i="2"/>
  <c r="M75" i="2"/>
  <c r="X74" i="2"/>
  <c r="W74" i="2"/>
  <c r="T74" i="2"/>
  <c r="S74" i="2"/>
  <c r="R74" i="2"/>
  <c r="Q74" i="2"/>
  <c r="P74" i="2"/>
  <c r="V74" i="2" s="1"/>
  <c r="O74" i="2"/>
  <c r="U74" i="2" s="1"/>
  <c r="N74" i="2"/>
  <c r="M74" i="2"/>
  <c r="X73" i="2"/>
  <c r="W73" i="2"/>
  <c r="U73" i="2"/>
  <c r="T73" i="2"/>
  <c r="S73" i="2"/>
  <c r="R73" i="2"/>
  <c r="Q73" i="2"/>
  <c r="P73" i="2"/>
  <c r="V73" i="2" s="1"/>
  <c r="O73" i="2"/>
  <c r="N73" i="2"/>
  <c r="M73" i="2"/>
  <c r="X72" i="2"/>
  <c r="W72" i="2"/>
  <c r="T72" i="2"/>
  <c r="S72" i="2"/>
  <c r="R72" i="2"/>
  <c r="Q72" i="2"/>
  <c r="P72" i="2"/>
  <c r="V72" i="2" s="1"/>
  <c r="O72" i="2"/>
  <c r="U72" i="2" s="1"/>
  <c r="N72" i="2"/>
  <c r="M72" i="2"/>
  <c r="X71" i="2"/>
  <c r="W71" i="2"/>
  <c r="U71" i="2"/>
  <c r="T71" i="2"/>
  <c r="S71" i="2"/>
  <c r="R71" i="2"/>
  <c r="Q71" i="2"/>
  <c r="P71" i="2"/>
  <c r="V71" i="2" s="1"/>
  <c r="O71" i="2"/>
  <c r="N71" i="2"/>
  <c r="M71" i="2"/>
  <c r="X70" i="2"/>
  <c r="W70" i="2"/>
  <c r="T70" i="2"/>
  <c r="S70" i="2"/>
  <c r="R70" i="2"/>
  <c r="Q70" i="2"/>
  <c r="P70" i="2"/>
  <c r="V70" i="2" s="1"/>
  <c r="O70" i="2"/>
  <c r="U70" i="2" s="1"/>
  <c r="N70" i="2"/>
  <c r="M70" i="2"/>
  <c r="X69" i="2"/>
  <c r="W69" i="2"/>
  <c r="U69" i="2"/>
  <c r="T69" i="2"/>
  <c r="S69" i="2"/>
  <c r="R69" i="2"/>
  <c r="Q69" i="2"/>
  <c r="P69" i="2"/>
  <c r="V69" i="2" s="1"/>
  <c r="O69" i="2"/>
  <c r="N69" i="2"/>
  <c r="M69" i="2"/>
  <c r="X68" i="2"/>
  <c r="W68" i="2"/>
  <c r="T68" i="2"/>
  <c r="S68" i="2"/>
  <c r="R68" i="2"/>
  <c r="Q68" i="2"/>
  <c r="P68" i="2"/>
  <c r="V68" i="2" s="1"/>
  <c r="O68" i="2"/>
  <c r="U68" i="2" s="1"/>
  <c r="N68" i="2"/>
  <c r="M68" i="2"/>
  <c r="X67" i="2"/>
  <c r="W67" i="2"/>
  <c r="U67" i="2"/>
  <c r="T67" i="2"/>
  <c r="S67" i="2"/>
  <c r="R67" i="2"/>
  <c r="Q67" i="2"/>
  <c r="P67" i="2"/>
  <c r="V67" i="2" s="1"/>
  <c r="O67" i="2"/>
  <c r="N67" i="2"/>
  <c r="M67" i="2"/>
  <c r="X66" i="2"/>
  <c r="W66" i="2"/>
  <c r="T66" i="2"/>
  <c r="S66" i="2"/>
  <c r="R66" i="2"/>
  <c r="Q66" i="2"/>
  <c r="P66" i="2"/>
  <c r="V66" i="2" s="1"/>
  <c r="O66" i="2"/>
  <c r="U66" i="2" s="1"/>
  <c r="N66" i="2"/>
  <c r="M66" i="2"/>
  <c r="X65" i="2"/>
  <c r="W65" i="2"/>
  <c r="U65" i="2"/>
  <c r="T65" i="2"/>
  <c r="S65" i="2"/>
  <c r="R65" i="2"/>
  <c r="Q65" i="2"/>
  <c r="P65" i="2"/>
  <c r="V65" i="2" s="1"/>
  <c r="O65" i="2"/>
  <c r="N65" i="2"/>
  <c r="M65" i="2"/>
  <c r="X64" i="2"/>
  <c r="W64" i="2"/>
  <c r="T64" i="2"/>
  <c r="S64" i="2"/>
  <c r="R64" i="2"/>
  <c r="Q64" i="2"/>
  <c r="P64" i="2"/>
  <c r="V64" i="2" s="1"/>
  <c r="O64" i="2"/>
  <c r="U64" i="2" s="1"/>
  <c r="N64" i="2"/>
  <c r="M64" i="2"/>
  <c r="X63" i="2"/>
  <c r="W63" i="2"/>
  <c r="U63" i="2"/>
  <c r="T63" i="2"/>
  <c r="S63" i="2"/>
  <c r="R63" i="2"/>
  <c r="Q63" i="2"/>
  <c r="P63" i="2"/>
  <c r="V63" i="2" s="1"/>
  <c r="O63" i="2"/>
  <c r="N63" i="2"/>
  <c r="M63" i="2"/>
  <c r="X62" i="2"/>
  <c r="W62" i="2"/>
  <c r="T62" i="2"/>
  <c r="S62" i="2"/>
  <c r="R62" i="2"/>
  <c r="Q62" i="2"/>
  <c r="P62" i="2"/>
  <c r="V62" i="2" s="1"/>
  <c r="O62" i="2"/>
  <c r="U62" i="2" s="1"/>
  <c r="N62" i="2"/>
  <c r="M62" i="2"/>
  <c r="X61" i="2"/>
  <c r="W61" i="2"/>
  <c r="U61" i="2"/>
  <c r="T61" i="2"/>
  <c r="S61" i="2"/>
  <c r="R61" i="2"/>
  <c r="Q61" i="2"/>
  <c r="P61" i="2"/>
  <c r="V61" i="2" s="1"/>
  <c r="O61" i="2"/>
  <c r="N61" i="2"/>
  <c r="M61" i="2"/>
  <c r="X60" i="2"/>
  <c r="W60" i="2"/>
  <c r="T60" i="2"/>
  <c r="S60" i="2"/>
  <c r="R60" i="2"/>
  <c r="Q60" i="2"/>
  <c r="P60" i="2"/>
  <c r="V60" i="2" s="1"/>
  <c r="O60" i="2"/>
  <c r="U60" i="2" s="1"/>
  <c r="N60" i="2"/>
  <c r="M60" i="2"/>
  <c r="X59" i="2"/>
  <c r="W59" i="2"/>
  <c r="U59" i="2"/>
  <c r="T59" i="2"/>
  <c r="S59" i="2"/>
  <c r="R59" i="2"/>
  <c r="Q59" i="2"/>
  <c r="P59" i="2"/>
  <c r="V59" i="2" s="1"/>
  <c r="O59" i="2"/>
  <c r="N59" i="2"/>
  <c r="M59" i="2"/>
  <c r="X58" i="2"/>
  <c r="W58" i="2"/>
  <c r="T58" i="2"/>
  <c r="S58" i="2"/>
  <c r="R58" i="2"/>
  <c r="Q58" i="2"/>
  <c r="P58" i="2"/>
  <c r="V58" i="2" s="1"/>
  <c r="O58" i="2"/>
  <c r="U58" i="2" s="1"/>
  <c r="N58" i="2"/>
  <c r="M58" i="2"/>
  <c r="X57" i="2"/>
  <c r="W57" i="2"/>
  <c r="U57" i="2"/>
  <c r="T57" i="2"/>
  <c r="S57" i="2"/>
  <c r="R57" i="2"/>
  <c r="Q57" i="2"/>
  <c r="P57" i="2"/>
  <c r="V57" i="2" s="1"/>
  <c r="O57" i="2"/>
  <c r="N57" i="2"/>
  <c r="M57" i="2"/>
  <c r="X56" i="2"/>
  <c r="W56" i="2"/>
  <c r="T56" i="2"/>
  <c r="S56" i="2"/>
  <c r="R56" i="2"/>
  <c r="Q56" i="2"/>
  <c r="P56" i="2"/>
  <c r="V56" i="2" s="1"/>
  <c r="O56" i="2"/>
  <c r="U56" i="2" s="1"/>
  <c r="N56" i="2"/>
  <c r="M56" i="2"/>
  <c r="X55" i="2"/>
  <c r="W55" i="2"/>
  <c r="U55" i="2"/>
  <c r="T55" i="2"/>
  <c r="S55" i="2"/>
  <c r="R55" i="2"/>
  <c r="Q55" i="2"/>
  <c r="P55" i="2"/>
  <c r="V55" i="2" s="1"/>
  <c r="O55" i="2"/>
  <c r="N55" i="2"/>
  <c r="M55" i="2"/>
  <c r="X54" i="2"/>
  <c r="W54" i="2"/>
  <c r="T54" i="2"/>
  <c r="S54" i="2"/>
  <c r="R54" i="2"/>
  <c r="Q54" i="2"/>
  <c r="P54" i="2"/>
  <c r="V54" i="2" s="1"/>
  <c r="O54" i="2"/>
  <c r="U54" i="2" s="1"/>
  <c r="N54" i="2"/>
  <c r="M54" i="2"/>
  <c r="X53" i="2"/>
  <c r="W53" i="2"/>
  <c r="U53" i="2"/>
  <c r="T53" i="2"/>
  <c r="S53" i="2"/>
  <c r="R53" i="2"/>
  <c r="Q53" i="2"/>
  <c r="P53" i="2"/>
  <c r="V53" i="2" s="1"/>
  <c r="O53" i="2"/>
  <c r="N53" i="2"/>
  <c r="M53" i="2"/>
  <c r="X52" i="2"/>
  <c r="W52" i="2"/>
  <c r="T52" i="2"/>
  <c r="S52" i="2"/>
  <c r="R52" i="2"/>
  <c r="Q52" i="2"/>
  <c r="P52" i="2"/>
  <c r="V52" i="2" s="1"/>
  <c r="O52" i="2"/>
  <c r="U52" i="2" s="1"/>
  <c r="N52" i="2"/>
  <c r="M52" i="2"/>
  <c r="X51" i="2"/>
  <c r="W51" i="2"/>
  <c r="U51" i="2"/>
  <c r="T51" i="2"/>
  <c r="S51" i="2"/>
  <c r="R51" i="2"/>
  <c r="Q51" i="2"/>
  <c r="P51" i="2"/>
  <c r="V51" i="2" s="1"/>
  <c r="O51" i="2"/>
  <c r="N51" i="2"/>
  <c r="M51" i="2"/>
  <c r="X50" i="2"/>
  <c r="W50" i="2"/>
  <c r="T50" i="2"/>
  <c r="S50" i="2"/>
  <c r="R50" i="2"/>
  <c r="Q50" i="2"/>
  <c r="P50" i="2"/>
  <c r="V50" i="2" s="1"/>
  <c r="O50" i="2"/>
  <c r="U50" i="2" s="1"/>
  <c r="N50" i="2"/>
  <c r="M50" i="2"/>
  <c r="X49" i="2"/>
  <c r="W49" i="2"/>
  <c r="U49" i="2"/>
  <c r="T49" i="2"/>
  <c r="S49" i="2"/>
  <c r="R49" i="2"/>
  <c r="Q49" i="2"/>
  <c r="P49" i="2"/>
  <c r="V49" i="2" s="1"/>
  <c r="O49" i="2"/>
  <c r="N49" i="2"/>
  <c r="M49" i="2"/>
  <c r="X48" i="2"/>
  <c r="W48" i="2"/>
  <c r="T48" i="2"/>
  <c r="S48" i="2"/>
  <c r="R48" i="2"/>
  <c r="Q48" i="2"/>
  <c r="P48" i="2"/>
  <c r="V48" i="2" s="1"/>
  <c r="O48" i="2"/>
  <c r="U48" i="2" s="1"/>
  <c r="N48" i="2"/>
  <c r="M48" i="2"/>
  <c r="X47" i="2"/>
  <c r="W47" i="2"/>
  <c r="U47" i="2"/>
  <c r="T47" i="2"/>
  <c r="S47" i="2"/>
  <c r="R47" i="2"/>
  <c r="Q47" i="2"/>
  <c r="P47" i="2"/>
  <c r="V47" i="2" s="1"/>
  <c r="O47" i="2"/>
  <c r="N47" i="2"/>
  <c r="M47" i="2"/>
  <c r="X46" i="2"/>
  <c r="W46" i="2"/>
  <c r="T46" i="2"/>
  <c r="S46" i="2"/>
  <c r="R46" i="2"/>
  <c r="Q46" i="2"/>
  <c r="P46" i="2"/>
  <c r="V46" i="2" s="1"/>
  <c r="O46" i="2"/>
  <c r="U46" i="2" s="1"/>
  <c r="N46" i="2"/>
  <c r="M46" i="2"/>
  <c r="X45" i="2"/>
  <c r="W45" i="2"/>
  <c r="U45" i="2"/>
  <c r="T45" i="2"/>
  <c r="S45" i="2"/>
  <c r="R45" i="2"/>
  <c r="Q45" i="2"/>
  <c r="P45" i="2"/>
  <c r="V45" i="2" s="1"/>
  <c r="O45" i="2"/>
  <c r="N45" i="2"/>
  <c r="M45" i="2"/>
  <c r="X44" i="2"/>
  <c r="W44" i="2"/>
  <c r="T44" i="2"/>
  <c r="S44" i="2"/>
  <c r="R44" i="2"/>
  <c r="Q44" i="2"/>
  <c r="P44" i="2"/>
  <c r="V44" i="2" s="1"/>
  <c r="O44" i="2"/>
  <c r="U44" i="2" s="1"/>
  <c r="N44" i="2"/>
  <c r="M44" i="2"/>
  <c r="X43" i="2"/>
  <c r="W43" i="2"/>
  <c r="U43" i="2"/>
  <c r="T43" i="2"/>
  <c r="S43" i="2"/>
  <c r="R43" i="2"/>
  <c r="Q43" i="2"/>
  <c r="P43" i="2"/>
  <c r="V43" i="2" s="1"/>
  <c r="O43" i="2"/>
  <c r="N43" i="2"/>
  <c r="M43" i="2"/>
  <c r="X42" i="2"/>
  <c r="W42" i="2"/>
  <c r="T42" i="2"/>
  <c r="S42" i="2"/>
  <c r="R42" i="2"/>
  <c r="Q42" i="2"/>
  <c r="P42" i="2"/>
  <c r="V42" i="2" s="1"/>
  <c r="O42" i="2"/>
  <c r="U42" i="2" s="1"/>
  <c r="N42" i="2"/>
  <c r="M42" i="2"/>
  <c r="X41" i="2"/>
  <c r="W41" i="2"/>
  <c r="U41" i="2"/>
  <c r="T41" i="2"/>
  <c r="S41" i="2"/>
  <c r="R41" i="2"/>
  <c r="Q41" i="2"/>
  <c r="P41" i="2"/>
  <c r="V41" i="2" s="1"/>
  <c r="O41" i="2"/>
  <c r="N41" i="2"/>
  <c r="M41" i="2"/>
  <c r="X40" i="2"/>
  <c r="W40" i="2"/>
  <c r="T40" i="2"/>
  <c r="S40" i="2"/>
  <c r="R40" i="2"/>
  <c r="Q40" i="2"/>
  <c r="P40" i="2"/>
  <c r="V40" i="2" s="1"/>
  <c r="O40" i="2"/>
  <c r="U40" i="2" s="1"/>
  <c r="N40" i="2"/>
  <c r="M40" i="2"/>
  <c r="X39" i="2"/>
  <c r="W39" i="2"/>
  <c r="U39" i="2"/>
  <c r="T39" i="2"/>
  <c r="S39" i="2"/>
  <c r="R39" i="2"/>
  <c r="Q39" i="2"/>
  <c r="P39" i="2"/>
  <c r="V39" i="2" s="1"/>
  <c r="O39" i="2"/>
  <c r="N39" i="2"/>
  <c r="M39" i="2"/>
  <c r="X38" i="2"/>
  <c r="W38" i="2"/>
  <c r="T38" i="2"/>
  <c r="S38" i="2"/>
  <c r="R38" i="2"/>
  <c r="Q38" i="2"/>
  <c r="P38" i="2"/>
  <c r="V38" i="2" s="1"/>
  <c r="O38" i="2"/>
  <c r="U38" i="2" s="1"/>
  <c r="N38" i="2"/>
  <c r="M38" i="2"/>
  <c r="X37" i="2"/>
  <c r="W37" i="2"/>
  <c r="U37" i="2"/>
  <c r="T37" i="2"/>
  <c r="S37" i="2"/>
  <c r="R37" i="2"/>
  <c r="Q37" i="2"/>
  <c r="P37" i="2"/>
  <c r="V37" i="2" s="1"/>
  <c r="O37" i="2"/>
  <c r="N37" i="2"/>
  <c r="M37" i="2"/>
  <c r="X36" i="2"/>
  <c r="W36" i="2"/>
  <c r="T36" i="2"/>
  <c r="S36" i="2"/>
  <c r="R36" i="2"/>
  <c r="Q36" i="2"/>
  <c r="P36" i="2"/>
  <c r="V36" i="2" s="1"/>
  <c r="O36" i="2"/>
  <c r="U36" i="2" s="1"/>
  <c r="N36" i="2"/>
  <c r="M36" i="2"/>
  <c r="X35" i="2"/>
  <c r="W35" i="2"/>
  <c r="U35" i="2"/>
  <c r="T35" i="2"/>
  <c r="S35" i="2"/>
  <c r="R35" i="2"/>
  <c r="Q35" i="2"/>
  <c r="P35" i="2"/>
  <c r="V35" i="2" s="1"/>
  <c r="O35" i="2"/>
  <c r="N35" i="2"/>
  <c r="M35" i="2"/>
  <c r="X34" i="2"/>
  <c r="W34" i="2"/>
  <c r="T34" i="2"/>
  <c r="S34" i="2"/>
  <c r="R34" i="2"/>
  <c r="Q34" i="2"/>
  <c r="P34" i="2"/>
  <c r="V34" i="2" s="1"/>
  <c r="O34" i="2"/>
  <c r="U34" i="2" s="1"/>
  <c r="N34" i="2"/>
  <c r="M34" i="2"/>
  <c r="X33" i="2"/>
  <c r="W33" i="2"/>
  <c r="U33" i="2"/>
  <c r="T33" i="2"/>
  <c r="S33" i="2"/>
  <c r="R33" i="2"/>
  <c r="Q33" i="2"/>
  <c r="P33" i="2"/>
  <c r="V33" i="2" s="1"/>
  <c r="O33" i="2"/>
  <c r="N33" i="2"/>
  <c r="M33" i="2"/>
  <c r="X32" i="2"/>
  <c r="W32" i="2"/>
  <c r="T32" i="2"/>
  <c r="S32" i="2"/>
  <c r="R32" i="2"/>
  <c r="Q32" i="2"/>
  <c r="P32" i="2"/>
  <c r="V32" i="2" s="1"/>
  <c r="O32" i="2"/>
  <c r="U32" i="2" s="1"/>
  <c r="N32" i="2"/>
  <c r="M32" i="2"/>
  <c r="X31" i="2"/>
  <c r="W31" i="2"/>
  <c r="U31" i="2"/>
  <c r="T31" i="2"/>
  <c r="S31" i="2"/>
  <c r="R31" i="2"/>
  <c r="Q31" i="2"/>
  <c r="P31" i="2"/>
  <c r="V31" i="2" s="1"/>
  <c r="O31" i="2"/>
  <c r="N31" i="2"/>
  <c r="M31" i="2"/>
  <c r="X30" i="2"/>
  <c r="W30" i="2"/>
  <c r="T30" i="2"/>
  <c r="S30" i="2"/>
  <c r="R30" i="2"/>
  <c r="Q30" i="2"/>
  <c r="P30" i="2"/>
  <c r="V30" i="2" s="1"/>
  <c r="O30" i="2"/>
  <c r="U30" i="2" s="1"/>
  <c r="N30" i="2"/>
  <c r="M30" i="2"/>
  <c r="X29" i="2"/>
  <c r="W29" i="2"/>
  <c r="U29" i="2"/>
  <c r="T29" i="2"/>
  <c r="S29" i="2"/>
  <c r="R29" i="2"/>
  <c r="Q29" i="2"/>
  <c r="P29" i="2"/>
  <c r="V29" i="2" s="1"/>
  <c r="O29" i="2"/>
  <c r="N29" i="2"/>
  <c r="M29" i="2"/>
  <c r="X28" i="2"/>
  <c r="W28" i="2"/>
  <c r="T28" i="2"/>
  <c r="S28" i="2"/>
  <c r="R28" i="2"/>
  <c r="Q28" i="2"/>
  <c r="P28" i="2"/>
  <c r="V28" i="2" s="1"/>
  <c r="O28" i="2"/>
  <c r="U28" i="2" s="1"/>
  <c r="N28" i="2"/>
  <c r="M28" i="2"/>
  <c r="X27" i="2"/>
  <c r="W27" i="2"/>
  <c r="U27" i="2"/>
  <c r="T27" i="2"/>
  <c r="S27" i="2"/>
  <c r="R27" i="2"/>
  <c r="Q27" i="2"/>
  <c r="P27" i="2"/>
  <c r="V27" i="2" s="1"/>
  <c r="O27" i="2"/>
  <c r="N27" i="2"/>
  <c r="M27" i="2"/>
  <c r="X26" i="2"/>
  <c r="W26" i="2"/>
  <c r="T26" i="2"/>
  <c r="S26" i="2"/>
  <c r="R26" i="2"/>
  <c r="Q26" i="2"/>
  <c r="P26" i="2"/>
  <c r="V26" i="2" s="1"/>
  <c r="O26" i="2"/>
  <c r="U26" i="2" s="1"/>
  <c r="N26" i="2"/>
  <c r="M26" i="2"/>
  <c r="X25" i="2"/>
  <c r="W25" i="2"/>
  <c r="U25" i="2"/>
  <c r="T25" i="2"/>
  <c r="S25" i="2"/>
  <c r="R25" i="2"/>
  <c r="Q25" i="2"/>
  <c r="P25" i="2"/>
  <c r="V25" i="2" s="1"/>
  <c r="O25" i="2"/>
  <c r="N25" i="2"/>
  <c r="M25" i="2"/>
  <c r="X24" i="2"/>
  <c r="W24" i="2"/>
  <c r="T24" i="2"/>
  <c r="S24" i="2"/>
  <c r="R24" i="2"/>
  <c r="Q24" i="2"/>
  <c r="P24" i="2"/>
  <c r="V24" i="2" s="1"/>
  <c r="O24" i="2"/>
  <c r="U24" i="2" s="1"/>
  <c r="N24" i="2"/>
  <c r="M24" i="2"/>
  <c r="X23" i="2"/>
  <c r="W23" i="2"/>
  <c r="U23" i="2"/>
  <c r="T23" i="2"/>
  <c r="S23" i="2"/>
  <c r="R23" i="2"/>
  <c r="Q23" i="2"/>
  <c r="P23" i="2"/>
  <c r="V23" i="2" s="1"/>
  <c r="O23" i="2"/>
  <c r="N23" i="2"/>
  <c r="M23" i="2"/>
  <c r="X22" i="2"/>
  <c r="W22" i="2"/>
  <c r="T22" i="2"/>
  <c r="S22" i="2"/>
  <c r="R22" i="2"/>
  <c r="Q22" i="2"/>
  <c r="P22" i="2"/>
  <c r="V22" i="2" s="1"/>
  <c r="O22" i="2"/>
  <c r="U22" i="2" s="1"/>
  <c r="N22" i="2"/>
  <c r="M22" i="2"/>
  <c r="X21" i="2"/>
  <c r="W21" i="2"/>
  <c r="U21" i="2"/>
  <c r="T21" i="2"/>
  <c r="S21" i="2"/>
  <c r="R21" i="2"/>
  <c r="Q21" i="2"/>
  <c r="P21" i="2"/>
  <c r="V21" i="2" s="1"/>
  <c r="O21" i="2"/>
  <c r="N21" i="2"/>
  <c r="M21" i="2"/>
  <c r="X20" i="2"/>
  <c r="W20" i="2"/>
  <c r="T20" i="2"/>
  <c r="S20" i="2"/>
  <c r="R20" i="2"/>
  <c r="Q20" i="2"/>
  <c r="P20" i="2"/>
  <c r="V20" i="2" s="1"/>
  <c r="O20" i="2"/>
  <c r="U20" i="2" s="1"/>
  <c r="N20" i="2"/>
  <c r="M20" i="2"/>
  <c r="X19" i="2"/>
  <c r="W19" i="2"/>
  <c r="U19" i="2"/>
  <c r="T19" i="2"/>
  <c r="S19" i="2"/>
  <c r="R19" i="2"/>
  <c r="Q19" i="2"/>
  <c r="P19" i="2"/>
  <c r="V19" i="2" s="1"/>
  <c r="O19" i="2"/>
  <c r="N19" i="2"/>
  <c r="M19" i="2"/>
  <c r="X18" i="2"/>
  <c r="W18" i="2"/>
  <c r="T18" i="2"/>
  <c r="S18" i="2"/>
  <c r="R18" i="2"/>
  <c r="Q18" i="2"/>
  <c r="P18" i="2"/>
  <c r="V18" i="2" s="1"/>
  <c r="O18" i="2"/>
  <c r="U18" i="2" s="1"/>
  <c r="N18" i="2"/>
  <c r="M18" i="2"/>
  <c r="X17" i="2"/>
  <c r="W17" i="2"/>
  <c r="U17" i="2"/>
  <c r="T17" i="2"/>
  <c r="S17" i="2"/>
  <c r="R17" i="2"/>
  <c r="Q17" i="2"/>
  <c r="P17" i="2"/>
  <c r="V17" i="2" s="1"/>
  <c r="O17" i="2"/>
  <c r="N17" i="2"/>
  <c r="M17" i="2"/>
  <c r="X16" i="2"/>
  <c r="W16" i="2"/>
  <c r="T16" i="2"/>
  <c r="S16" i="2"/>
  <c r="R16" i="2"/>
  <c r="Q16" i="2"/>
  <c r="P16" i="2"/>
  <c r="V16" i="2" s="1"/>
  <c r="O16" i="2"/>
  <c r="U16" i="2" s="1"/>
  <c r="N16" i="2"/>
  <c r="M16" i="2"/>
  <c r="X15" i="2"/>
  <c r="W15" i="2"/>
  <c r="U15" i="2"/>
  <c r="T15" i="2"/>
  <c r="S15" i="2"/>
  <c r="R15" i="2"/>
  <c r="Q15" i="2"/>
  <c r="P15" i="2"/>
  <c r="V15" i="2" s="1"/>
  <c r="O15" i="2"/>
  <c r="N15" i="2"/>
  <c r="M15" i="2"/>
  <c r="X14" i="2"/>
  <c r="W14" i="2"/>
  <c r="T14" i="2"/>
  <c r="S14" i="2"/>
  <c r="R14" i="2"/>
  <c r="Q14" i="2"/>
  <c r="P14" i="2"/>
  <c r="V14" i="2" s="1"/>
  <c r="O14" i="2"/>
  <c r="U14" i="2" s="1"/>
  <c r="N14" i="2"/>
  <c r="M14" i="2"/>
  <c r="X13" i="2"/>
  <c r="W13" i="2"/>
  <c r="U13" i="2"/>
  <c r="T13" i="2"/>
  <c r="S13" i="2"/>
  <c r="R13" i="2"/>
  <c r="Q13" i="2"/>
  <c r="P13" i="2"/>
  <c r="V13" i="2" s="1"/>
  <c r="O13" i="2"/>
  <c r="N13" i="2"/>
  <c r="M13" i="2"/>
  <c r="X12" i="2"/>
  <c r="W12" i="2"/>
  <c r="T12" i="2"/>
  <c r="S12" i="2"/>
  <c r="R12" i="2"/>
  <c r="Q12" i="2"/>
  <c r="P12" i="2"/>
  <c r="V12" i="2" s="1"/>
  <c r="O12" i="2"/>
  <c r="U12" i="2" s="1"/>
  <c r="N12" i="2"/>
  <c r="M12" i="2"/>
  <c r="X11" i="2"/>
  <c r="W11" i="2"/>
  <c r="U11" i="2"/>
  <c r="T11" i="2"/>
  <c r="S11" i="2"/>
  <c r="R11" i="2"/>
  <c r="Q11" i="2"/>
  <c r="P11" i="2"/>
  <c r="V11" i="2" s="1"/>
  <c r="O11" i="2"/>
  <c r="N11" i="2"/>
  <c r="M11" i="2"/>
  <c r="X10" i="2"/>
  <c r="W10" i="2"/>
  <c r="T10" i="2"/>
  <c r="S10" i="2"/>
  <c r="R10" i="2"/>
  <c r="Q10" i="2"/>
  <c r="P10" i="2"/>
  <c r="V10" i="2" s="1"/>
  <c r="O10" i="2"/>
  <c r="U10" i="2" s="1"/>
  <c r="N10" i="2"/>
  <c r="M10" i="2"/>
  <c r="X9" i="2"/>
  <c r="W9" i="2"/>
  <c r="U9" i="2"/>
  <c r="T9" i="2"/>
  <c r="S9" i="2"/>
  <c r="R9" i="2"/>
  <c r="Q9" i="2"/>
  <c r="P9" i="2"/>
  <c r="V9" i="2" s="1"/>
  <c r="O9" i="2"/>
  <c r="N9" i="2"/>
  <c r="M9" i="2"/>
  <c r="X8" i="2"/>
  <c r="W8" i="2"/>
  <c r="T8" i="2"/>
  <c r="S8" i="2"/>
  <c r="R8" i="2"/>
  <c r="Q8" i="2"/>
  <c r="P8" i="2"/>
  <c r="V8" i="2" s="1"/>
  <c r="O8" i="2"/>
  <c r="U8" i="2" s="1"/>
  <c r="N8" i="2"/>
  <c r="M8" i="2"/>
  <c r="AA123" i="3" l="1"/>
  <c r="Y125" i="3"/>
  <c r="Z129" i="3"/>
  <c r="AA132" i="3"/>
  <c r="X142" i="3"/>
  <c r="Z153" i="3"/>
  <c r="V159" i="3"/>
  <c r="X174" i="3"/>
  <c r="Z185" i="3"/>
  <c r="V191" i="3"/>
  <c r="X206" i="3"/>
  <c r="V225" i="3"/>
  <c r="Y251" i="3"/>
  <c r="Z125" i="3"/>
  <c r="AA128" i="3"/>
  <c r="V135" i="3"/>
  <c r="X146" i="3"/>
  <c r="Z157" i="3"/>
  <c r="V163" i="3"/>
  <c r="X178" i="3"/>
  <c r="Z189" i="3"/>
  <c r="V195" i="3"/>
  <c r="V208" i="3"/>
  <c r="AA238" i="3"/>
  <c r="V256" i="3"/>
  <c r="V263" i="3"/>
  <c r="V131" i="3"/>
  <c r="W134" i="3"/>
  <c r="V139" i="3"/>
  <c r="X154" i="3"/>
  <c r="Z165" i="3"/>
  <c r="V171" i="3"/>
  <c r="X186" i="3"/>
  <c r="Z197" i="3"/>
  <c r="V203" i="3"/>
  <c r="Y243" i="3"/>
  <c r="AA254" i="3"/>
  <c r="V127" i="3"/>
  <c r="W130" i="3"/>
  <c r="X134" i="3"/>
  <c r="Z137" i="3"/>
  <c r="V143" i="3"/>
  <c r="X158" i="3"/>
  <c r="Z169" i="3"/>
  <c r="V175" i="3"/>
  <c r="X190" i="3"/>
  <c r="Z201" i="3"/>
  <c r="W207" i="3"/>
  <c r="AA210" i="3"/>
  <c r="W221" i="3"/>
  <c r="V248" i="3"/>
  <c r="X207" i="3"/>
  <c r="Z214" i="3"/>
  <c r="X219" i="3"/>
  <c r="V224" i="3"/>
  <c r="W228" i="3"/>
  <c r="X231" i="3"/>
  <c r="W240" i="3"/>
  <c r="W248" i="3"/>
  <c r="W256" i="3"/>
  <c r="Y314" i="3"/>
  <c r="Z206" i="3"/>
  <c r="AA214" i="3"/>
  <c r="Y219" i="3"/>
  <c r="W224" i="3"/>
  <c r="X227" i="3"/>
  <c r="Y231" i="3"/>
  <c r="Y271" i="3"/>
  <c r="X274" i="3"/>
  <c r="AA266" i="3"/>
  <c r="Z230" i="3"/>
  <c r="AA234" i="3"/>
  <c r="V236" i="3"/>
  <c r="Y239" i="3"/>
  <c r="AA242" i="3"/>
  <c r="V244" i="3"/>
  <c r="Y247" i="3"/>
  <c r="AA250" i="3"/>
  <c r="V252" i="3"/>
  <c r="Y255" i="3"/>
  <c r="AA258" i="3"/>
  <c r="V260" i="3"/>
  <c r="AA271" i="3"/>
  <c r="X273" i="3"/>
  <c r="W260" i="3"/>
  <c r="V262" i="3"/>
  <c r="W276" i="3"/>
  <c r="X277" i="3"/>
  <c r="Y279" i="3"/>
  <c r="Y287" i="3"/>
  <c r="Y295" i="3"/>
  <c r="Y303" i="3"/>
  <c r="X310" i="3"/>
  <c r="X315" i="3"/>
  <c r="W322" i="3"/>
  <c r="V347" i="3"/>
  <c r="X370" i="3"/>
  <c r="X261" i="3"/>
  <c r="AA270" i="3"/>
  <c r="Z272" i="3"/>
  <c r="Y275" i="3"/>
  <c r="Z280" i="3"/>
  <c r="X285" i="3"/>
  <c r="Z288" i="3"/>
  <c r="X293" i="3"/>
  <c r="Z296" i="3"/>
  <c r="X301" i="3"/>
  <c r="Z304" i="3"/>
  <c r="X309" i="3"/>
  <c r="Z311" i="3"/>
  <c r="AA312" i="3"/>
  <c r="V314" i="3"/>
  <c r="X322" i="3"/>
  <c r="V327" i="3"/>
  <c r="X336" i="3"/>
  <c r="V356" i="3"/>
  <c r="Z358" i="3"/>
  <c r="Y390" i="3"/>
  <c r="W397" i="3"/>
  <c r="Z260" i="3"/>
  <c r="Y263" i="3"/>
  <c r="X265" i="3"/>
  <c r="AA274" i="3"/>
  <c r="Z276" i="3"/>
  <c r="AA278" i="3"/>
  <c r="AA286" i="3"/>
  <c r="AA294" i="3"/>
  <c r="AA302" i="3"/>
  <c r="V320" i="3"/>
  <c r="X321" i="3"/>
  <c r="V331" i="3"/>
  <c r="V345" i="3"/>
  <c r="Z348" i="3"/>
  <c r="V372" i="3"/>
  <c r="W379" i="3"/>
  <c r="W268" i="3"/>
  <c r="V270" i="3"/>
  <c r="Y283" i="3"/>
  <c r="Y291" i="3"/>
  <c r="Y299" i="3"/>
  <c r="Y307" i="3"/>
  <c r="V340" i="3"/>
  <c r="Z342" i="3"/>
  <c r="X346" i="3"/>
  <c r="Z357" i="3"/>
  <c r="X367" i="3"/>
  <c r="Y374" i="3"/>
  <c r="W310" i="3"/>
  <c r="Y321" i="3"/>
  <c r="W331" i="3"/>
  <c r="AA337" i="3"/>
  <c r="Y342" i="3"/>
  <c r="W347" i="3"/>
  <c r="AA353" i="3"/>
  <c r="Y358" i="3"/>
  <c r="X366" i="3"/>
  <c r="Y370" i="3"/>
  <c r="Z374" i="3"/>
  <c r="X379" i="3"/>
  <c r="Z382" i="3"/>
  <c r="X387" i="3"/>
  <c r="Z390" i="3"/>
  <c r="AA320" i="3"/>
  <c r="X362" i="3"/>
  <c r="Y366" i="3"/>
  <c r="Z373" i="3"/>
  <c r="V376" i="3"/>
  <c r="V384" i="3"/>
  <c r="Y317" i="3"/>
  <c r="Z365" i="3"/>
  <c r="AA369" i="3"/>
  <c r="W375" i="3"/>
  <c r="Y378" i="3"/>
  <c r="W383" i="3"/>
  <c r="Y386" i="3"/>
  <c r="W391" i="3"/>
  <c r="AA316" i="3"/>
  <c r="W326" i="3"/>
  <c r="AA329" i="3"/>
  <c r="Y334" i="3"/>
  <c r="W339" i="3"/>
  <c r="AA345" i="3"/>
  <c r="Y350" i="3"/>
  <c r="W355" i="3"/>
  <c r="AA361" i="3"/>
  <c r="AA365" i="3"/>
  <c r="V371" i="3"/>
  <c r="X375" i="3"/>
  <c r="Z378" i="3"/>
  <c r="X383" i="3"/>
  <c r="Z386" i="3"/>
  <c r="X391" i="3"/>
  <c r="Y439" i="3"/>
  <c r="W456" i="3"/>
  <c r="AA458" i="3"/>
  <c r="V463" i="3"/>
  <c r="Z468" i="3"/>
  <c r="X470" i="3"/>
  <c r="V494" i="3"/>
  <c r="Z528" i="3"/>
  <c r="X549" i="3"/>
  <c r="X396" i="3"/>
  <c r="W400" i="3"/>
  <c r="X404" i="3"/>
  <c r="Y419" i="3"/>
  <c r="AA434" i="3"/>
  <c r="W436" i="3"/>
  <c r="Z460" i="3"/>
  <c r="Z395" i="3"/>
  <c r="X400" i="3"/>
  <c r="AA406" i="3"/>
  <c r="W408" i="3"/>
  <c r="Y423" i="3"/>
  <c r="AA438" i="3"/>
  <c r="W440" i="3"/>
  <c r="W448" i="3"/>
  <c r="AA450" i="3"/>
  <c r="X477" i="3"/>
  <c r="V486" i="3"/>
  <c r="X509" i="3"/>
  <c r="X525" i="3"/>
  <c r="V562" i="3"/>
  <c r="V393" i="3"/>
  <c r="Y403" i="3"/>
  <c r="AA410" i="3"/>
  <c r="W412" i="3"/>
  <c r="Y427" i="3"/>
  <c r="AA442" i="3"/>
  <c r="W444" i="3"/>
  <c r="Y455" i="3"/>
  <c r="X465" i="3"/>
  <c r="Z560" i="3"/>
  <c r="V462" i="3"/>
  <c r="Z472" i="3"/>
  <c r="Z484" i="3"/>
  <c r="Z496" i="3"/>
  <c r="V498" i="3"/>
  <c r="X513" i="3"/>
  <c r="Z520" i="3"/>
  <c r="V522" i="3"/>
  <c r="Z532" i="3"/>
  <c r="V534" i="3"/>
  <c r="X553" i="3"/>
  <c r="Z564" i="3"/>
  <c r="V566" i="3"/>
  <c r="V474" i="3"/>
  <c r="V482" i="3"/>
  <c r="X489" i="3"/>
  <c r="Z500" i="3"/>
  <c r="V502" i="3"/>
  <c r="X517" i="3"/>
  <c r="Z536" i="3"/>
  <c r="V538" i="3"/>
  <c r="X557" i="3"/>
  <c r="Z568" i="3"/>
  <c r="V570" i="3"/>
  <c r="Z504" i="3"/>
  <c r="X529" i="3"/>
  <c r="Z540" i="3"/>
  <c r="V542" i="3"/>
  <c r="X561" i="3"/>
  <c r="X461" i="3"/>
  <c r="Z464" i="3"/>
  <c r="X469" i="3"/>
  <c r="Z476" i="3"/>
  <c r="V478" i="3"/>
  <c r="X485" i="3"/>
  <c r="X497" i="3"/>
  <c r="V506" i="3"/>
  <c r="X521" i="3"/>
  <c r="Z524" i="3"/>
  <c r="X533" i="3"/>
  <c r="Z544" i="3"/>
  <c r="V546" i="3"/>
  <c r="X565" i="3"/>
  <c r="W460" i="3"/>
  <c r="V466" i="3"/>
  <c r="X473" i="3"/>
  <c r="X501" i="3"/>
  <c r="Z508" i="3"/>
  <c r="V510" i="3"/>
  <c r="V526" i="3"/>
  <c r="X537" i="3"/>
  <c r="Z548" i="3"/>
  <c r="V550" i="3"/>
  <c r="X569" i="3"/>
</calcChain>
</file>

<file path=xl/sharedStrings.xml><?xml version="1.0" encoding="utf-8"?>
<sst xmlns="http://schemas.openxmlformats.org/spreadsheetml/2006/main" count="3392" uniqueCount="1719">
  <si>
    <t>ACEH</t>
  </si>
  <si>
    <t>KAB.ACEHBARAT</t>
  </si>
  <si>
    <t>KAB.ACEHBARATDAYA</t>
  </si>
  <si>
    <t>KAB.ACEHBESAR</t>
  </si>
  <si>
    <t>KAB.ACEHJAYA</t>
  </si>
  <si>
    <t>KAB.ACEHSELATAN</t>
  </si>
  <si>
    <t>KAB.ACEHSINGKIL</t>
  </si>
  <si>
    <t>KAB.ACEHTAMIANG</t>
  </si>
  <si>
    <t>KAB.ACEHTENGAH</t>
  </si>
  <si>
    <t>KAB.ACEHTENGGARA</t>
  </si>
  <si>
    <t>KAB.ACEHTIMUR</t>
  </si>
  <si>
    <t>KAB.ACEHUTARA</t>
  </si>
  <si>
    <t>KAB.BENERMERIAH</t>
  </si>
  <si>
    <t>KAB.BIREUEN</t>
  </si>
  <si>
    <t>KAB.GAYOLUES</t>
  </si>
  <si>
    <t>KAB.NAGANRAYA</t>
  </si>
  <si>
    <t>KAB.PIDIE</t>
  </si>
  <si>
    <t>KAB.PIDIEJAYA</t>
  </si>
  <si>
    <t>KAB.SIMEULUE</t>
  </si>
  <si>
    <t>KOTABANDAACEH</t>
  </si>
  <si>
    <t>KOTALANGSA</t>
  </si>
  <si>
    <t>KOTALHOKSEUMAWE</t>
  </si>
  <si>
    <t>KOTASABANG</t>
  </si>
  <si>
    <t>KOTASUBULUSSALAM</t>
  </si>
  <si>
    <t>BALI</t>
  </si>
  <si>
    <t>KAB.BADUNG</t>
  </si>
  <si>
    <t>KAB.BANGLI</t>
  </si>
  <si>
    <t>KAB.BULELENG</t>
  </si>
  <si>
    <t>KAB.GIANYAR</t>
  </si>
  <si>
    <t>KAB.JEMBRANA</t>
  </si>
  <si>
    <t>KAB.KARANGASEM</t>
  </si>
  <si>
    <t>KAB.KLUNGKUNG</t>
  </si>
  <si>
    <t>KAB.TABANAN</t>
  </si>
  <si>
    <t>KOTADENPASAR</t>
  </si>
  <si>
    <t>BANTEN</t>
  </si>
  <si>
    <t>KAB.LEBAK</t>
  </si>
  <si>
    <t>KAB.PANDEGLANG</t>
  </si>
  <si>
    <t>KAB.SERANG</t>
  </si>
  <si>
    <t>KAB.TANGERANG</t>
  </si>
  <si>
    <t>KOTACILEGON</t>
  </si>
  <si>
    <t>KOTASERANG</t>
  </si>
  <si>
    <t>KOTATANGERANG</t>
  </si>
  <si>
    <t>KOTATANGERANGSELATAN</t>
  </si>
  <si>
    <t>BENGKULU</t>
  </si>
  <si>
    <t>KAB.BENGKULUSELATAN</t>
  </si>
  <si>
    <t>KAB.BENGKULUTENGAH</t>
  </si>
  <si>
    <t>KAB.BENGKULUUTARA</t>
  </si>
  <si>
    <t>KAB.KAUR</t>
  </si>
  <si>
    <t>KAB.KEPAHIANG</t>
  </si>
  <si>
    <t>KAB.LEBONG</t>
  </si>
  <si>
    <t>KAB.MUKOMUKO</t>
  </si>
  <si>
    <t>KAB.REJANGLEBONG</t>
  </si>
  <si>
    <t>KAB.SELUMA</t>
  </si>
  <si>
    <t>KOTABENGKULU</t>
  </si>
  <si>
    <t>DAERAH ISTIMEWA YOGYAKARTA</t>
  </si>
  <si>
    <t>KAB.BANTUL</t>
  </si>
  <si>
    <t>KAB.GUNUNGKIDUL</t>
  </si>
  <si>
    <t>KAB.KULONPROGO</t>
  </si>
  <si>
    <t>KAB.SLEMAN</t>
  </si>
  <si>
    <t>KOTAYOGYAKARTA</t>
  </si>
  <si>
    <t>DKI JAKARTA</t>
  </si>
  <si>
    <t>KAB.ADM.KEP.SERIBU</t>
  </si>
  <si>
    <t>KOTAADM.JAKARTABARAT</t>
  </si>
  <si>
    <t>KOTAADM.JAKARTAPUSAT</t>
  </si>
  <si>
    <t>KOTAADM.JAKARTASELATAN</t>
  </si>
  <si>
    <t>KOTAADM.JAKARTATIMUR</t>
  </si>
  <si>
    <t>KOTAADM.JAKARTAUTARA</t>
  </si>
  <si>
    <t>GORONTALO</t>
  </si>
  <si>
    <t>KAB.BOALEMO</t>
  </si>
  <si>
    <t>KAB.BONEBOLANGO</t>
  </si>
  <si>
    <t>KAB.GORONTALO</t>
  </si>
  <si>
    <t>KAB.GORONTALOUTARA</t>
  </si>
  <si>
    <t>KAB.PAHUWATO</t>
  </si>
  <si>
    <t>KOTAGORONTALO</t>
  </si>
  <si>
    <t>JAMBI</t>
  </si>
  <si>
    <t>KAB.BATANGHARI</t>
  </si>
  <si>
    <t>KAB.BUNGO</t>
  </si>
  <si>
    <t>KAB.KERINCI</t>
  </si>
  <si>
    <t>KAB.MERANGIN</t>
  </si>
  <si>
    <t>KAB.MUAROJAMBI</t>
  </si>
  <si>
    <t>KAB.SAROLANGUN</t>
  </si>
  <si>
    <t>KAB.TANJUNGJABUNGBARAT</t>
  </si>
  <si>
    <t>KAB.TANJUNGJABUNGTIMUR</t>
  </si>
  <si>
    <t>KAB.TEBO</t>
  </si>
  <si>
    <t>KOTAJAMBI</t>
  </si>
  <si>
    <t>KOTASUNGAIPENUH</t>
  </si>
  <si>
    <t>JAWA BARAT</t>
  </si>
  <si>
    <t>KAB.BANDUNG</t>
  </si>
  <si>
    <t>KAB.BANDUNGBARAT</t>
  </si>
  <si>
    <t>KAB.BEKASI</t>
  </si>
  <si>
    <t>KAB.BOGOR</t>
  </si>
  <si>
    <t>KAB.CIAMIS</t>
  </si>
  <si>
    <t>KAB.CIANJUR</t>
  </si>
  <si>
    <t>KAB.CIREBON</t>
  </si>
  <si>
    <t>KAB.GARUT</t>
  </si>
  <si>
    <t>KAB.INDRAMAYU</t>
  </si>
  <si>
    <t>KAB.KARAWANG</t>
  </si>
  <si>
    <t>KAB.KUNINGAN</t>
  </si>
  <si>
    <t>KAB.MAJALENGKA</t>
  </si>
  <si>
    <t>KAB.PANGANDARAN</t>
  </si>
  <si>
    <t>KAB.PURWAKARTA</t>
  </si>
  <si>
    <t>KAB.SUBANG</t>
  </si>
  <si>
    <t>KAB.SUKABUMI</t>
  </si>
  <si>
    <t>KAB.SUMEDANG</t>
  </si>
  <si>
    <t>KAB.TASIKMALAYA</t>
  </si>
  <si>
    <t>KOTABANDUNG</t>
  </si>
  <si>
    <t>KOTABANJAR</t>
  </si>
  <si>
    <t>KOTABEKASI</t>
  </si>
  <si>
    <t>KOTABOGOR</t>
  </si>
  <si>
    <t>KOTACIMAHI</t>
  </si>
  <si>
    <t>KOTACIREBON</t>
  </si>
  <si>
    <t>KOTADEPOK</t>
  </si>
  <si>
    <t>KOTASUKABUMI</t>
  </si>
  <si>
    <t>KOTATASIKMALAYA</t>
  </si>
  <si>
    <t>JAWA TENGAH</t>
  </si>
  <si>
    <t>KAB.BANJARNEGARA</t>
  </si>
  <si>
    <t>KAB.BANYUMAS</t>
  </si>
  <si>
    <t>KAB.BATANG</t>
  </si>
  <si>
    <t>KAB.BLORA</t>
  </si>
  <si>
    <t>KAB.BOYOLALI</t>
  </si>
  <si>
    <t>KAB.BREBES</t>
  </si>
  <si>
    <t>KAB.CILACAP</t>
  </si>
  <si>
    <t>KAB.DEMAK</t>
  </si>
  <si>
    <t>KAB.GROBOGAN</t>
  </si>
  <si>
    <t>KAB.JEPARA</t>
  </si>
  <si>
    <t>KAB.KARANGANYAR</t>
  </si>
  <si>
    <t>KAB.KEBUMEN</t>
  </si>
  <si>
    <t>KAB.KENDAL</t>
  </si>
  <si>
    <t>KAB.KLATEN</t>
  </si>
  <si>
    <t>KAB.KUDUS</t>
  </si>
  <si>
    <t>KAB.MAGELANG</t>
  </si>
  <si>
    <t>KAB.PATI</t>
  </si>
  <si>
    <t>KAB.PEKALONGAN</t>
  </si>
  <si>
    <t>KAB.PEMALANG</t>
  </si>
  <si>
    <t>KAB.PURBALINGGA</t>
  </si>
  <si>
    <t>KAB.PURWOREJO</t>
  </si>
  <si>
    <t>KAB.REMBANG</t>
  </si>
  <si>
    <t>KAB.SEMARANG</t>
  </si>
  <si>
    <t>KAB.SRAGEN</t>
  </si>
  <si>
    <t>KAB.SUKOHARJO</t>
  </si>
  <si>
    <t>KAB.TEGAL</t>
  </si>
  <si>
    <t>KAB.TEMANGGUNG</t>
  </si>
  <si>
    <t>KAB.WONOGIRI</t>
  </si>
  <si>
    <t>KAB.WONOSOBO</t>
  </si>
  <si>
    <t>KOTAMAGELANG</t>
  </si>
  <si>
    <t>KOTAPEKALONGAN</t>
  </si>
  <si>
    <t>KOTASALATIGA</t>
  </si>
  <si>
    <t>KOTASEMARANG</t>
  </si>
  <si>
    <t>KOTASURAKARTA</t>
  </si>
  <si>
    <t>KOTATEGAL</t>
  </si>
  <si>
    <t>JAWA TIMUR</t>
  </si>
  <si>
    <t>KAB.BANGKALAN</t>
  </si>
  <si>
    <t>KAB.BANYUWANGI</t>
  </si>
  <si>
    <t>KAB.BLITAR</t>
  </si>
  <si>
    <t>KAB.BOJONEGORO</t>
  </si>
  <si>
    <t>KAB.BONDOWOSO</t>
  </si>
  <si>
    <t>KAB.GRESIK</t>
  </si>
  <si>
    <t>KAB.JEMBER</t>
  </si>
  <si>
    <t>KAB.JOMBANG</t>
  </si>
  <si>
    <t>KAB.KEDIRI</t>
  </si>
  <si>
    <t>KAB.LAMONGAN</t>
  </si>
  <si>
    <t>KAB.LUMAJANG</t>
  </si>
  <si>
    <t>KAB.MADIUN</t>
  </si>
  <si>
    <t>KAB.MAGETAN</t>
  </si>
  <si>
    <t>KAB.MALANG</t>
  </si>
  <si>
    <t>KAB.MOJOKERTO</t>
  </si>
  <si>
    <t>KAB.NGANJUK</t>
  </si>
  <si>
    <t>KAB.NGAWI</t>
  </si>
  <si>
    <t>KAB.PACITAN</t>
  </si>
  <si>
    <t>KAB.PAMEKASAN</t>
  </si>
  <si>
    <t>KAB.PASURUAN</t>
  </si>
  <si>
    <t>KAB.PONOROGO</t>
  </si>
  <si>
    <t>KAB.PROBOLINGGO</t>
  </si>
  <si>
    <t>KAB.SAMPANG</t>
  </si>
  <si>
    <t>KAB.SIDOARJO</t>
  </si>
  <si>
    <t>KAB.SITUBONDO</t>
  </si>
  <si>
    <t>KAB.SUMENEP</t>
  </si>
  <si>
    <t>KAB.TRENGGALEK</t>
  </si>
  <si>
    <t>KAB.TUBAN</t>
  </si>
  <si>
    <t>KAB.TULUNGAGUNG</t>
  </si>
  <si>
    <t>KOTABATU</t>
  </si>
  <si>
    <t>KOTABLITAR</t>
  </si>
  <si>
    <t>KOTAKEDIRI</t>
  </si>
  <si>
    <t>KOTAMADIUN</t>
  </si>
  <si>
    <t>KOTAMALANG</t>
  </si>
  <si>
    <t>KOTAMOJOKERTO</t>
  </si>
  <si>
    <t>KOTAPASURUAN</t>
  </si>
  <si>
    <t>KOTAPROBOLINGGO</t>
  </si>
  <si>
    <t>KOTASURABAYA</t>
  </si>
  <si>
    <t>KALIMANTAN BARAT</t>
  </si>
  <si>
    <t>KAB.BENGKAYANG</t>
  </si>
  <si>
    <t>KAB.KAPUASHULU</t>
  </si>
  <si>
    <t>KAB.KAYONGUTARA</t>
  </si>
  <si>
    <t>KAB.KETAPANG</t>
  </si>
  <si>
    <t>KAB.KUBURAYA</t>
  </si>
  <si>
    <t>KAB.LANDAK</t>
  </si>
  <si>
    <t>KAB.MELAWI</t>
  </si>
  <si>
    <t>KAB.MEMPAWAH</t>
  </si>
  <si>
    <t>KAB.SAMBAS</t>
  </si>
  <si>
    <t>KAB.SANGGAU</t>
  </si>
  <si>
    <t>KAB.SEKADAU</t>
  </si>
  <si>
    <t>KAB.SINTANG</t>
  </si>
  <si>
    <t>KOTAPONTIANAK</t>
  </si>
  <si>
    <t>KOTASINGKAWANG</t>
  </si>
  <si>
    <t>KALIMANTAN SELATAN</t>
  </si>
  <si>
    <t>KAB.BALANGAN</t>
  </si>
  <si>
    <t>KAB.BANJAR</t>
  </si>
  <si>
    <t>KAB.BARITOKUALA</t>
  </si>
  <si>
    <t>KAB.HULUSUNGAISELATAN</t>
  </si>
  <si>
    <t>KAB.HULUSUNGAITENGAH</t>
  </si>
  <si>
    <t>KAB.HULUSUNGAIUTARA</t>
  </si>
  <si>
    <t>KAB.KOTABARU</t>
  </si>
  <si>
    <t>KAB.TABALONG</t>
  </si>
  <si>
    <t>KAB.TANAHBUMBU</t>
  </si>
  <si>
    <t>KAB.TANAHLAUT</t>
  </si>
  <si>
    <t>KAB.TAPIN</t>
  </si>
  <si>
    <t>KOTABANJARBARU</t>
  </si>
  <si>
    <t>KOTABANJARMASIN</t>
  </si>
  <si>
    <t>KALIMANTAN TENGAH</t>
  </si>
  <si>
    <t>KAB.BARITOSELATAN</t>
  </si>
  <si>
    <t>KAB.BARITOTIMUR</t>
  </si>
  <si>
    <t>KAB.BARITOUTARA</t>
  </si>
  <si>
    <t>KAB.GUNUNGMAS</t>
  </si>
  <si>
    <t>KAB.KAPUAS</t>
  </si>
  <si>
    <t>KAB.KATINGAN</t>
  </si>
  <si>
    <t>KAB.KOTAWARINGINBARAT</t>
  </si>
  <si>
    <t>KAB.KOTAWARINGINTIMUR</t>
  </si>
  <si>
    <t>KAB.LAMANDAU</t>
  </si>
  <si>
    <t>KAB.MURUNGRAYA</t>
  </si>
  <si>
    <t>KAB.PULANGPISAU</t>
  </si>
  <si>
    <t>KAB.SERUYAN</t>
  </si>
  <si>
    <t>KAB.SUKAMARA</t>
  </si>
  <si>
    <t>KOTAPALANGKARAYA</t>
  </si>
  <si>
    <t>KALIMANTAN TIMUR</t>
  </si>
  <si>
    <t>KAB.BERAU</t>
  </si>
  <si>
    <t>KAB.KUTAIBARAT</t>
  </si>
  <si>
    <t>KAB.KUTAIKARTANEGARA</t>
  </si>
  <si>
    <t>KAB.KUTAITIMUR</t>
  </si>
  <si>
    <t>KAB.MAHAKAMULU</t>
  </si>
  <si>
    <t>KAB.PASER</t>
  </si>
  <si>
    <t>KAB.PENAJAMPASERUTARA</t>
  </si>
  <si>
    <t>KOTABALIKPAPAN</t>
  </si>
  <si>
    <t>KOTABONTANG</t>
  </si>
  <si>
    <t>KOTASAMARINDA</t>
  </si>
  <si>
    <t>KALIMANTAN UTARA</t>
  </si>
  <si>
    <t>KAB.BULUNGAN</t>
  </si>
  <si>
    <t>KAB.MALINAU</t>
  </si>
  <si>
    <t>KAB.NUNUKAN</t>
  </si>
  <si>
    <t>KAB.TANATIDUNG</t>
  </si>
  <si>
    <t>KOTATARAKAN</t>
  </si>
  <si>
    <t>KEPULAUAN BANGKA BELITUNG</t>
  </si>
  <si>
    <t>KAB.BANGKA</t>
  </si>
  <si>
    <t>KAB.BANGKABARAT</t>
  </si>
  <si>
    <t>KAB.BANGKASELATAN</t>
  </si>
  <si>
    <t>KAB.BANGKATENGAH</t>
  </si>
  <si>
    <t>KAB.BELITUNG</t>
  </si>
  <si>
    <t>KAB.BELITUNGTIMUR</t>
  </si>
  <si>
    <t>KOTAPANGKALPINANG</t>
  </si>
  <si>
    <t>KEPULAUAN RIAU</t>
  </si>
  <si>
    <t>KAB.BINTAN</t>
  </si>
  <si>
    <t>KAB.KARIMUN</t>
  </si>
  <si>
    <t>KAB.KEPULAUANANAMBAS</t>
  </si>
  <si>
    <t>KAB.LINGGA</t>
  </si>
  <si>
    <t>KAB.NATUNA</t>
  </si>
  <si>
    <t>KOTABATAM</t>
  </si>
  <si>
    <t>KOTATANJUNGPINANG</t>
  </si>
  <si>
    <t>LAMPUNG</t>
  </si>
  <si>
    <t>KAB.LAMPUNGBARAT</t>
  </si>
  <si>
    <t>KAB.LAMPUNGSELATAN</t>
  </si>
  <si>
    <t>KAB.LAMPUNGTENGAH</t>
  </si>
  <si>
    <t>KAB.LAMPUNGTIMUR</t>
  </si>
  <si>
    <t>KAB.LAMPUNGUTARA</t>
  </si>
  <si>
    <t>KAB.MESUJI</t>
  </si>
  <si>
    <t>KAB.PESAWARAN</t>
  </si>
  <si>
    <t>KAB.PESISIRBARAT</t>
  </si>
  <si>
    <t>KAB.PRINGSEWU</t>
  </si>
  <si>
    <t>KAB.TANGGAMUS</t>
  </si>
  <si>
    <t>KAB.TULANGBAWANG</t>
  </si>
  <si>
    <t>KAB.TULANGBAWANGBARAT</t>
  </si>
  <si>
    <t>KAB.WAYKANAN</t>
  </si>
  <si>
    <t>KOTABANDARLAMPUNG</t>
  </si>
  <si>
    <t>KOTAMETRO</t>
  </si>
  <si>
    <t>MALUKU</t>
  </si>
  <si>
    <t>KAB. KEPULAUAN TANIMBAR</t>
  </si>
  <si>
    <t>KAB.BURU</t>
  </si>
  <si>
    <t>KAB.BURUSELATAN</t>
  </si>
  <si>
    <t>KAB.KEPULAUANARU</t>
  </si>
  <si>
    <t>KAB.MALUKUBARATDAYA</t>
  </si>
  <si>
    <t>KAB.MALUKUTENGAH</t>
  </si>
  <si>
    <t>KAB.MALUKUTENGGARA</t>
  </si>
  <si>
    <t>KAB.SERAMBAGIANBARAT</t>
  </si>
  <si>
    <t>KAB.SERAMBAGIANTIMUR</t>
  </si>
  <si>
    <t>KOTAAMBON</t>
  </si>
  <si>
    <t>KOTATUAL</t>
  </si>
  <si>
    <t>MALUKU UTARA</t>
  </si>
  <si>
    <t>KAB.HALMAHERABARAT</t>
  </si>
  <si>
    <t>KAB.HALMAHERASELATAN</t>
  </si>
  <si>
    <t>KAB.HALMAHERATENGAH</t>
  </si>
  <si>
    <t>KAB.HALMAHERATIMUR</t>
  </si>
  <si>
    <t>KAB.HALMAHERAUTARA</t>
  </si>
  <si>
    <t>KAB.KEPULAUANSULA</t>
  </si>
  <si>
    <t>KAB.PULAUMOROTAI</t>
  </si>
  <si>
    <t>KAB.PULAUTALIABU</t>
  </si>
  <si>
    <t>KOTATERNATE</t>
  </si>
  <si>
    <t>KOTATIDOREKEPULAUAN</t>
  </si>
  <si>
    <t>NUSA TENGGARA BARAT</t>
  </si>
  <si>
    <t>KAB.BIMA</t>
  </si>
  <si>
    <t>KAB.DOMPU</t>
  </si>
  <si>
    <t>KAB.LOMBOKBARAT</t>
  </si>
  <si>
    <t>KAB.LOMBOKTENGAH</t>
  </si>
  <si>
    <t>KAB.LOMBOKTIMUR</t>
  </si>
  <si>
    <t>KAB.LOMBOKUTARA</t>
  </si>
  <si>
    <t>KAB.SUMBAWA</t>
  </si>
  <si>
    <t>KAB.SUMBAWABARAT</t>
  </si>
  <si>
    <t>KOTABIMA</t>
  </si>
  <si>
    <t>KOTAMATARAM</t>
  </si>
  <si>
    <t>NUSA TENGGARA TIMUR</t>
  </si>
  <si>
    <t>KAB.ALOR</t>
  </si>
  <si>
    <t>KAB.BELU</t>
  </si>
  <si>
    <t>KAB.ENDE</t>
  </si>
  <si>
    <t>KAB.FLORESTIMUR</t>
  </si>
  <si>
    <t>KAB.KUPANG</t>
  </si>
  <si>
    <t>KAB.LEMBATA</t>
  </si>
  <si>
    <t>KAB.MALAKA</t>
  </si>
  <si>
    <t>KAB.MANGGARAI</t>
  </si>
  <si>
    <t>KAB.MANGGARAIBARAT</t>
  </si>
  <si>
    <t>KAB.MANGGARAITIMUR</t>
  </si>
  <si>
    <t>KAB.NAGEKEO</t>
  </si>
  <si>
    <t>KAB.NGADA</t>
  </si>
  <si>
    <t>KAB.ROTENDAO</t>
  </si>
  <si>
    <t>KAB.SABURAIJUA</t>
  </si>
  <si>
    <t>KAB.SIKKA</t>
  </si>
  <si>
    <t>KAB.SUMBABARAT</t>
  </si>
  <si>
    <t>KAB.SUMBABARATDAYA</t>
  </si>
  <si>
    <t>KAB.SUMBATENGAH</t>
  </si>
  <si>
    <t>KAB.SUMBATIMUR</t>
  </si>
  <si>
    <t>KAB.TIMORTENGAHUTARA</t>
  </si>
  <si>
    <t>KABTIMORTENGAHSELATAN</t>
  </si>
  <si>
    <t>KOTAKUPANG</t>
  </si>
  <si>
    <t>P A P U A</t>
  </si>
  <si>
    <t>KAB.ASMAT</t>
  </si>
  <si>
    <t>KAB.BIAKNUMFOR</t>
  </si>
  <si>
    <t>KAB.BOVENDIGOEL</t>
  </si>
  <si>
    <t>KAB.DEIYAI</t>
  </si>
  <si>
    <t>KAB.DOGIYAI</t>
  </si>
  <si>
    <t>KAB.JAYAPURA</t>
  </si>
  <si>
    <t>KAB.JAYAWIJAYA</t>
  </si>
  <si>
    <t>KAB.KEEROM</t>
  </si>
  <si>
    <t>KAB.KEPULAUANYAPEN</t>
  </si>
  <si>
    <t>KAB.LANNYJAYA</t>
  </si>
  <si>
    <t>KAB.MAMBERAMORAYA</t>
  </si>
  <si>
    <t>KAB.MAPPI</t>
  </si>
  <si>
    <t>KAB.MERAUKE</t>
  </si>
  <si>
    <t>KAB.MIMIKA</t>
  </si>
  <si>
    <t>KAB.NABIRE</t>
  </si>
  <si>
    <t>KAB.NDUGA</t>
  </si>
  <si>
    <t>KAB.PANIAI</t>
  </si>
  <si>
    <t>KAB.SARMI</t>
  </si>
  <si>
    <t>KAB.SUPIORI</t>
  </si>
  <si>
    <t>KAB.TOLIKARA</t>
  </si>
  <si>
    <t>KAB.WAROPEN</t>
  </si>
  <si>
    <t>KAB.YAHUKIMO</t>
  </si>
  <si>
    <t>KAB.YALIMO</t>
  </si>
  <si>
    <t>KOTAJAYAPURA</t>
  </si>
  <si>
    <t>PAPUA BARAT</t>
  </si>
  <si>
    <t>KAB.FAKFAK</t>
  </si>
  <si>
    <t>KAB.KAIMANA</t>
  </si>
  <si>
    <t>KAB.MAMBERAMOTENGAH</t>
  </si>
  <si>
    <t>KAB.MANOKWARI</t>
  </si>
  <si>
    <t>KAB.MANOKWARISELATAN</t>
  </si>
  <si>
    <t>KAB.MAYBRAT</t>
  </si>
  <si>
    <t>KAB.PEGUNUNGANARFAK</t>
  </si>
  <si>
    <t>KAB.RAJAAMPAT</t>
  </si>
  <si>
    <t>KAB.SORONG</t>
  </si>
  <si>
    <t>KAB.SORONGSELATAN</t>
  </si>
  <si>
    <t>KAB.TAMBRAUW</t>
  </si>
  <si>
    <t>KAB.TELUKBINTUNI</t>
  </si>
  <si>
    <t>KAB.TELUKWONDAMA</t>
  </si>
  <si>
    <t>KABPEGUNUNGANBINTANG</t>
  </si>
  <si>
    <t>KOTASORONG</t>
  </si>
  <si>
    <t>RIAU</t>
  </si>
  <si>
    <t>KAB.BENGKALIS</t>
  </si>
  <si>
    <t>KAB.INDRAGIRIHILIR</t>
  </si>
  <si>
    <t>KAB.INDRAGIRIHULU</t>
  </si>
  <si>
    <t>KAB.KAMPAR</t>
  </si>
  <si>
    <t>KAB.KEPULAUANMERANTI</t>
  </si>
  <si>
    <t>KAB.KUANTANSINGINGI</t>
  </si>
  <si>
    <t>KAB.PELALAWAN</t>
  </si>
  <si>
    <t>KAB.ROKANHILIR</t>
  </si>
  <si>
    <t>KAB.ROKANHULU</t>
  </si>
  <si>
    <t>KAB.SIAK</t>
  </si>
  <si>
    <t>KOTADUMAI</t>
  </si>
  <si>
    <t>KOTAPEKANBARU</t>
  </si>
  <si>
    <t>SULAWESI BARAT</t>
  </si>
  <si>
    <t>KAB. PASANGKAYU</t>
  </si>
  <si>
    <t>KAB.MAJENE</t>
  </si>
  <si>
    <t>KAB.MAMASA</t>
  </si>
  <si>
    <t>KAB.MAMUJU</t>
  </si>
  <si>
    <t>KAB.MAMUJUTENGAH</t>
  </si>
  <si>
    <t>KAB.POLEWALIMANDAR</t>
  </si>
  <si>
    <t>SULAWESI SELATAN</t>
  </si>
  <si>
    <t>KAB.BANTAENG</t>
  </si>
  <si>
    <t>KAB.BARRU</t>
  </si>
  <si>
    <t>KAB.BONE</t>
  </si>
  <si>
    <t>KAB.BULUKUMBA</t>
  </si>
  <si>
    <t>KAB.ENREKANG</t>
  </si>
  <si>
    <t>KAB.GOWA</t>
  </si>
  <si>
    <t>KAB.JENEPONTO</t>
  </si>
  <si>
    <t>KAB.KEPULAUANSELAYAR</t>
  </si>
  <si>
    <t>KAB.LUWU</t>
  </si>
  <si>
    <t>KAB.LUWUTIMUR</t>
  </si>
  <si>
    <t>KAB.LUWUUTARA</t>
  </si>
  <si>
    <t>KAB.MAROS</t>
  </si>
  <si>
    <t>KAB.PANGKAJENEKEPULAUAN</t>
  </si>
  <si>
    <t>KAB.PINRANG</t>
  </si>
  <si>
    <t>KAB.SIDENRENGRAPPANG</t>
  </si>
  <si>
    <t>KAB.SINJAI</t>
  </si>
  <si>
    <t>KAB.SOPPENG</t>
  </si>
  <si>
    <t>KAB.TAKALAR</t>
  </si>
  <si>
    <t>KAB.TANATORAJA</t>
  </si>
  <si>
    <t>KAB.TORAJAUTARA</t>
  </si>
  <si>
    <t>KAB.WAJO</t>
  </si>
  <si>
    <t>KOTAMAKASSAR</t>
  </si>
  <si>
    <t>KOTAPALOPO</t>
  </si>
  <si>
    <t>KOTAPAREPARE</t>
  </si>
  <si>
    <t>SULAWESI TENGAH</t>
  </si>
  <si>
    <t>KAB.BANGGAI</t>
  </si>
  <si>
    <t>KAB.BANGGAIKEPULAUAN</t>
  </si>
  <si>
    <t>KAB.BANGGAILAUT</t>
  </si>
  <si>
    <t>KAB.BUOL</t>
  </si>
  <si>
    <t>KAB.DONGGALA</t>
  </si>
  <si>
    <t>KAB.MOROWALI</t>
  </si>
  <si>
    <t>KAB.MOROWALIUTARA</t>
  </si>
  <si>
    <t>KAB.PARIGIMOUTONG</t>
  </si>
  <si>
    <t>KAB.POSO</t>
  </si>
  <si>
    <t>KAB.SIGI</t>
  </si>
  <si>
    <t>KAB.TOJOUNAUNA</t>
  </si>
  <si>
    <t>KAB.TOLITOLI</t>
  </si>
  <si>
    <t>KOTAPALU</t>
  </si>
  <si>
    <t>SULAWESI TENGGARA</t>
  </si>
  <si>
    <t>KAB.BOMBANA</t>
  </si>
  <si>
    <t>KAB.BUTON</t>
  </si>
  <si>
    <t>KAB.BUTONSELATAN</t>
  </si>
  <si>
    <t>KAB.BUTONTENGAH</t>
  </si>
  <si>
    <t>KAB.BUTONUTARA</t>
  </si>
  <si>
    <t>KAB.KOLAKA</t>
  </si>
  <si>
    <t>KAB.KOLAKATIMUR</t>
  </si>
  <si>
    <t>KAB.KOLAKAUTARA</t>
  </si>
  <si>
    <t>KAB.KONAWE</t>
  </si>
  <si>
    <t>KAB.KONAWEKEPULAUAN</t>
  </si>
  <si>
    <t>KAB.KONAWESELATAN</t>
  </si>
  <si>
    <t>KAB.KONAWEUTARA</t>
  </si>
  <si>
    <t>KAB.MUNA</t>
  </si>
  <si>
    <t>KAB.MUNABARAT</t>
  </si>
  <si>
    <t>KAB.WAKATOBI</t>
  </si>
  <si>
    <t>KOTABAUBAU</t>
  </si>
  <si>
    <t>KOTAKENDARI</t>
  </si>
  <si>
    <t>SULAWESI UTARA</t>
  </si>
  <si>
    <t>KAB.BOLAANGMONGONDOW</t>
  </si>
  <si>
    <t>KAB.BOLAANGMONGONDOWSELATAN</t>
  </si>
  <si>
    <t>KAB.BOLAANGMONGONDOWTIMUR</t>
  </si>
  <si>
    <t>KAB.BOLAANGMONGONDOWUTARA</t>
  </si>
  <si>
    <t>KAB.KEP.SIAUTAGULANDANGBIARO</t>
  </si>
  <si>
    <t>KAB.KEPULAUANSANGIHE</t>
  </si>
  <si>
    <t>KAB.KEPULAUANTALAUD</t>
  </si>
  <si>
    <t>KAB.MINAHASA</t>
  </si>
  <si>
    <t>KAB.MINAHASASELATAN</t>
  </si>
  <si>
    <t>KAB.MINAHASATENGGARA</t>
  </si>
  <si>
    <t>KAB.MINAHASAUTARA</t>
  </si>
  <si>
    <t>KOTABITUNG</t>
  </si>
  <si>
    <t>KOTAKOTAMOBAGU</t>
  </si>
  <si>
    <t>KOTAMANADO</t>
  </si>
  <si>
    <t>KOTATOMOHON</t>
  </si>
  <si>
    <t>SUMATERA BARAT</t>
  </si>
  <si>
    <t>KAB.AGAM</t>
  </si>
  <si>
    <t>KAB.DHARMASRAYA</t>
  </si>
  <si>
    <t>KAB.KEPULAUANMENTAWAI</t>
  </si>
  <si>
    <t>KAB.LIMAPULUHKOTA</t>
  </si>
  <si>
    <t>KAB.PADANGPARIAMAN</t>
  </si>
  <si>
    <t>KAB.PASAMAN</t>
  </si>
  <si>
    <t>KAB.PASAMANBARAT</t>
  </si>
  <si>
    <t>KAB.PESISIRSELATAN</t>
  </si>
  <si>
    <t>KAB.SIJUNJUNG</t>
  </si>
  <si>
    <t>KAB.SOLOK</t>
  </si>
  <si>
    <t>KAB.SOLOKSELATAN</t>
  </si>
  <si>
    <t>KAB.TANAHDATAR</t>
  </si>
  <si>
    <t>KOTABUKITTINGGI</t>
  </si>
  <si>
    <t>KOTAPADANG</t>
  </si>
  <si>
    <t>KOTAPADANGPANJANG</t>
  </si>
  <si>
    <t>KOTAPARIAMAN</t>
  </si>
  <si>
    <t>KOTAPAYAKUMBUH</t>
  </si>
  <si>
    <t>KOTASAWAHLUNTO</t>
  </si>
  <si>
    <t>KOTASOLOK</t>
  </si>
  <si>
    <t>SUMATERA SELATAN</t>
  </si>
  <si>
    <t>KAB.BANYUASIN</t>
  </si>
  <si>
    <t>KAB.EMPATLAWANG</t>
  </si>
  <si>
    <t>KAB.LAHAT</t>
  </si>
  <si>
    <t>KAB.MUARAENIM</t>
  </si>
  <si>
    <t>KAB.MUSIBANYUASIN</t>
  </si>
  <si>
    <t>KAB.MUSIRAWAS</t>
  </si>
  <si>
    <t>KAB.MUSIRAWASUTARA</t>
  </si>
  <si>
    <t>KAB.OGANILIR</t>
  </si>
  <si>
    <t>KAB.OGANKOMERINGILIR</t>
  </si>
  <si>
    <t>KAB.OGANKOMERINGULU</t>
  </si>
  <si>
    <t>KAB.OGANKOMERINGULUSELATAN</t>
  </si>
  <si>
    <t>KAB.OGANKOMERINGULUTIMUR</t>
  </si>
  <si>
    <t>KAB.PENUKALABABLEMATANGILIR</t>
  </si>
  <si>
    <t>KOTALUBUKLINGGAU</t>
  </si>
  <si>
    <t>KOTAPAGARALAM</t>
  </si>
  <si>
    <t>KOTAPALEMBANG</t>
  </si>
  <si>
    <t>KOTAPRABUMULIH</t>
  </si>
  <si>
    <t>SUMATERA UTARA</t>
  </si>
  <si>
    <t>KAB.ASAHAN</t>
  </si>
  <si>
    <t>KAB.BATUBARA</t>
  </si>
  <si>
    <t>KAB.DAIRI</t>
  </si>
  <si>
    <t>KAB.DELISERDANG</t>
  </si>
  <si>
    <t>KAB.HUMBANGHASUNDUTAN</t>
  </si>
  <si>
    <t>KAB.KARO</t>
  </si>
  <si>
    <t>KAB.LABUHANBATU</t>
  </si>
  <si>
    <t>KAB.LABUHANBATUSELATAN</t>
  </si>
  <si>
    <t>KAB.LABUHANBATUUTARA</t>
  </si>
  <si>
    <t>KAB.LANGKAT</t>
  </si>
  <si>
    <t>KAB.MANDAILINGNATAL</t>
  </si>
  <si>
    <t>KAB.NIAS</t>
  </si>
  <si>
    <t>KAB.NIASBARAT</t>
  </si>
  <si>
    <t>KAB.NIASSELATAN</t>
  </si>
  <si>
    <t>KAB.NIASUTARA</t>
  </si>
  <si>
    <t>KAB.PADANGLAWAS</t>
  </si>
  <si>
    <t>KAB.PADANGLAWASUTARA</t>
  </si>
  <si>
    <t>KAB.PAKPAKBHARAT</t>
  </si>
  <si>
    <t>KAB.SAMOSIR</t>
  </si>
  <si>
    <t>KAB.SERDANGBEDAGAI</t>
  </si>
  <si>
    <t>KAB.SIMALUNGUN</t>
  </si>
  <si>
    <t>KAB.TAPANULISELATAN</t>
  </si>
  <si>
    <t>KAB.TAPANULITENGAH</t>
  </si>
  <si>
    <t>KAB.TAPANULIUTARA</t>
  </si>
  <si>
    <t>KAB.TOBASAMOSIR</t>
  </si>
  <si>
    <t>KOTABINJAI</t>
  </si>
  <si>
    <t>KOTAGUNUNGSITOLI</t>
  </si>
  <si>
    <t>KOTAMEDAN</t>
  </si>
  <si>
    <t>KOTAPADANGSIDIMPUAN</t>
  </si>
  <si>
    <t>KOTAPEMATANGSIANTAR</t>
  </si>
  <si>
    <t>KOTASIBOLGA</t>
  </si>
  <si>
    <t>KOTATANJUNGBALAI</t>
  </si>
  <si>
    <t>KOTATEBINGTINGGI</t>
  </si>
  <si>
    <t>Grand Total</t>
  </si>
  <si>
    <t>Januari</t>
  </si>
  <si>
    <t>Februari</t>
  </si>
  <si>
    <t>Jml Pelanggan</t>
  </si>
  <si>
    <t>Subsidi</t>
  </si>
  <si>
    <t>Kompensasi</t>
  </si>
  <si>
    <t>No</t>
  </si>
  <si>
    <t>Provinsi/ Kab/ Kota</t>
  </si>
  <si>
    <t>Maret</t>
  </si>
  <si>
    <t>April</t>
  </si>
  <si>
    <t>Mei</t>
  </si>
  <si>
    <t>Juni</t>
  </si>
  <si>
    <t>Total</t>
  </si>
  <si>
    <t>Realisasi Volume Penyaluran JBKP Pertalite per Kabupaten/Kota PT Pertamina Patra Niaga Bulan Januari – Juni Tahun 2023</t>
  </si>
  <si>
    <t>sumber: BPH Migas</t>
  </si>
  <si>
    <t>Provinsi</t>
  </si>
  <si>
    <t>Kabupaten/Kota</t>
  </si>
  <si>
    <t>Volume Realisasi (KL)</t>
  </si>
  <si>
    <t>Kuota JBKP</t>
  </si>
  <si>
    <t>% Realisasi VS Kuota</t>
  </si>
  <si>
    <t>Volume Realisasi (L)</t>
  </si>
  <si>
    <t>Nilai Kompensasi</t>
  </si>
  <si>
    <t>Jan</t>
  </si>
  <si>
    <t>Feb</t>
  </si>
  <si>
    <t>Mar</t>
  </si>
  <si>
    <t>Apr</t>
  </si>
  <si>
    <t>May</t>
  </si>
  <si>
    <t>Jun</t>
  </si>
  <si>
    <t>Total Realisasi</t>
  </si>
  <si>
    <t>SK 47 (KL)</t>
  </si>
  <si>
    <t>(KL)</t>
  </si>
  <si>
    <t>Nanggroe Aceh Darussalam</t>
  </si>
  <si>
    <t>Kab. Aceh Barat</t>
  </si>
  <si>
    <t>Kab. Aceh Barat Daya</t>
  </si>
  <si>
    <t>Kab. Aceh Besar</t>
  </si>
  <si>
    <t>Kab. Aceh Jaya</t>
  </si>
  <si>
    <t>Kab. Aceh Selatan</t>
  </si>
  <si>
    <t>Kab. Aceh Singkil</t>
  </si>
  <si>
    <t>Kab. Aceh Tamiang</t>
  </si>
  <si>
    <t>Kab. Aceh Tengah</t>
  </si>
  <si>
    <t>Kab. Aceh Tenggara</t>
  </si>
  <si>
    <t>Kab. Aceh Timur</t>
  </si>
  <si>
    <t>Kab. Aceh Utara</t>
  </si>
  <si>
    <t>Kab. Bener Meriah</t>
  </si>
  <si>
    <t>Kab. Bireuen</t>
  </si>
  <si>
    <t>Kab. Gayo Lues</t>
  </si>
  <si>
    <t>Kab. Nagan Raya</t>
  </si>
  <si>
    <t>Kab. Pidie</t>
  </si>
  <si>
    <t>Kab. Pidie Jaya</t>
  </si>
  <si>
    <t>Kab. Simeuleu</t>
  </si>
  <si>
    <t>Kota Banda Aceh</t>
  </si>
  <si>
    <t>Kota Langsa</t>
  </si>
  <si>
    <t>Kota Lhokseumawe</t>
  </si>
  <si>
    <t>Kota Sabang</t>
  </si>
  <si>
    <t>Kota Subulussalam</t>
  </si>
  <si>
    <t>Nanggroe Aceh Darussalam Total</t>
  </si>
  <si>
    <t>Sumatera Utara</t>
  </si>
  <si>
    <t>Kab. Asahan</t>
  </si>
  <si>
    <t>Kab. Batubara</t>
  </si>
  <si>
    <t>Kab. Dairi</t>
  </si>
  <si>
    <t>Kab. Deli Serdang</t>
  </si>
  <si>
    <t>Kab. Humbang Hasundutan</t>
  </si>
  <si>
    <t>Kab. Karo</t>
  </si>
  <si>
    <t>Kab. Labuhanbatu</t>
  </si>
  <si>
    <t>Kab. Labuhanbatu Selatan</t>
  </si>
  <si>
    <t>Kab. Labuhanbatu Utara</t>
  </si>
  <si>
    <t>Kab. Langkat</t>
  </si>
  <si>
    <t>Kab. Mandailing Natal</t>
  </si>
  <si>
    <t>Kab. Nias</t>
  </si>
  <si>
    <t>Kab. Nias Barat</t>
  </si>
  <si>
    <t>Kab. Nias Selatan</t>
  </si>
  <si>
    <t>Kab. Nias Utara</t>
  </si>
  <si>
    <t>Kab. Padang Lawas</t>
  </si>
  <si>
    <t>Kab. Padang Lawas Utara</t>
  </si>
  <si>
    <t>Kab. Pakpak Barat</t>
  </si>
  <si>
    <t>Kab. Samosir</t>
  </si>
  <si>
    <t>Kab. Serdang Bedagai</t>
  </si>
  <si>
    <t>Kab. Simalungun</t>
  </si>
  <si>
    <t>Kab. Tapanuli Selatan</t>
  </si>
  <si>
    <t>Kab. Tapanuli Tengah</t>
  </si>
  <si>
    <t>Kab. Tapanuli Utara</t>
  </si>
  <si>
    <t>Kab. Toba Samosir</t>
  </si>
  <si>
    <t>Kota Binjai</t>
  </si>
  <si>
    <t>Kota Gunung Sitoli</t>
  </si>
  <si>
    <t>Kota Medan</t>
  </si>
  <si>
    <t>Kota Padang Sidempuan</t>
  </si>
  <si>
    <t>Kota Pematang Siantar</t>
  </si>
  <si>
    <t>Kota Sibolga</t>
  </si>
  <si>
    <t>Kota Tanjung Balai</t>
  </si>
  <si>
    <t>Kota Tebing Tinggi</t>
  </si>
  <si>
    <t>Sumatera Utara Total</t>
  </si>
  <si>
    <t>Sumatera Barat</t>
  </si>
  <si>
    <t>Kab. Agam</t>
  </si>
  <si>
    <t>Kab. Dharmasraya</t>
  </si>
  <si>
    <t>Kab. Kepulauan Mentawai</t>
  </si>
  <si>
    <t>Kab. Lima Puluh Kota</t>
  </si>
  <si>
    <t>Kab. Padang Pariaman</t>
  </si>
  <si>
    <t>Kab. Pasaman</t>
  </si>
  <si>
    <t>Kab. Pasaman Barat</t>
  </si>
  <si>
    <t>Kab. Pesisir Selatan</t>
  </si>
  <si>
    <t>Kab. Sijunjung</t>
  </si>
  <si>
    <t>Kab. Solok</t>
  </si>
  <si>
    <t>Kab. Solok Selatan</t>
  </si>
  <si>
    <t>Kab. Tanah Datar</t>
  </si>
  <si>
    <t>Kota Bukittinggi</t>
  </si>
  <si>
    <t>Kota Padang</t>
  </si>
  <si>
    <t>Kota Padang Panjang</t>
  </si>
  <si>
    <t>Kota Pariaman</t>
  </si>
  <si>
    <t>Kota Payakumbuh</t>
  </si>
  <si>
    <t>Kota Sawahlunto</t>
  </si>
  <si>
    <t>Kota Solok</t>
  </si>
  <si>
    <t>Sumatera Barat Total</t>
  </si>
  <si>
    <t>Riau</t>
  </si>
  <si>
    <t>Kab. Bengkalis</t>
  </si>
  <si>
    <t>Kab. Indragiri Hilir</t>
  </si>
  <si>
    <t>Kab. Indragiri Hulu</t>
  </si>
  <si>
    <t>Kab. Kampar</t>
  </si>
  <si>
    <t>Kab. Kepulauan Meranti</t>
  </si>
  <si>
    <t>Kab. Kuantan Singingi</t>
  </si>
  <si>
    <t>Kab. Pelalawan</t>
  </si>
  <si>
    <t>Kab. Rokan Hilir</t>
  </si>
  <si>
    <t>Kab. Rokan Hulu</t>
  </si>
  <si>
    <t>Kab. Siak</t>
  </si>
  <si>
    <t>Kota Dumai</t>
  </si>
  <si>
    <t>Kota Pekanbaru</t>
  </si>
  <si>
    <t>Riau Total</t>
  </si>
  <si>
    <t>Kepulauan Riau</t>
  </si>
  <si>
    <t>Kab. Bintan</t>
  </si>
  <si>
    <t>Kab. Karimun</t>
  </si>
  <si>
    <t>Kab. Kepulauan Anambas</t>
  </si>
  <si>
    <t>Kab. Lingga</t>
  </si>
  <si>
    <t>Kab. Natuna</t>
  </si>
  <si>
    <t>Kota Batam</t>
  </si>
  <si>
    <t>Kota Tanjung Pinang</t>
  </si>
  <si>
    <t>Kepulauan Riau Total</t>
  </si>
  <si>
    <t>Jambi</t>
  </si>
  <si>
    <t>Kab. Batanghari</t>
  </si>
  <si>
    <t>Kab. Bungo</t>
  </si>
  <si>
    <t>Kab. Kerinci</t>
  </si>
  <si>
    <t>Kab. Merangin</t>
  </si>
  <si>
    <t>Kab. Muaro Jambi</t>
  </si>
  <si>
    <t>Kab. Sarolangun</t>
  </si>
  <si>
    <t>Kab. Tanjung Jabung Barat</t>
  </si>
  <si>
    <t>Kab. Tanjung Jabung Timur</t>
  </si>
  <si>
    <t>Kab. Tebo</t>
  </si>
  <si>
    <t>Kota Jambi</t>
  </si>
  <si>
    <t>Kota Sungai Penuh</t>
  </si>
  <si>
    <t>Jambi Total</t>
  </si>
  <si>
    <t>Bengkulu</t>
  </si>
  <si>
    <t>Kab. Bengkulu Selatan</t>
  </si>
  <si>
    <t>Kab. Bengkulu Tengah</t>
  </si>
  <si>
    <t>Kab. Bengkulu Utara</t>
  </si>
  <si>
    <t>Kab. Kaur</t>
  </si>
  <si>
    <t>Kab. Kepahiang</t>
  </si>
  <si>
    <t>Kab. Lebong</t>
  </si>
  <si>
    <t>Kab. Mukomuko</t>
  </si>
  <si>
    <t>Kab. Rejang Lebong</t>
  </si>
  <si>
    <t>Kab. Seluma</t>
  </si>
  <si>
    <t>Kota Bengkulu</t>
  </si>
  <si>
    <t>Bengkulu Total</t>
  </si>
  <si>
    <t>Sumatera Selatan</t>
  </si>
  <si>
    <t>Kab. Banyuasin</t>
  </si>
  <si>
    <t>Kab. Empat Lawang</t>
  </si>
  <si>
    <t>Kab. Lahat</t>
  </si>
  <si>
    <t>Kab. Muara Enim</t>
  </si>
  <si>
    <t>Kab. Musi Banyuasin</t>
  </si>
  <si>
    <t>Kab. Musi Rawas</t>
  </si>
  <si>
    <t>Kab. Musi Rawas Utara</t>
  </si>
  <si>
    <t>Kab. Ogan Ilir</t>
  </si>
  <si>
    <t>Kab. Ogan Komering Ilir</t>
  </si>
  <si>
    <t>Kab. Ogan Komering Ulu</t>
  </si>
  <si>
    <t>Kab. Ogan Komering Ulu Selatan</t>
  </si>
  <si>
    <t>Kab. Ogan Komering Ulu Timur</t>
  </si>
  <si>
    <t>Kab. Penukal Abab Lematang Ilir</t>
  </si>
  <si>
    <t>Kota Lubuklinggau</t>
  </si>
  <si>
    <t>Kota Pagar Alam</t>
  </si>
  <si>
    <t>Kota Palembang</t>
  </si>
  <si>
    <t>Kota Prabumulih</t>
  </si>
  <si>
    <t>Sumatera Selatan Total</t>
  </si>
  <si>
    <t>Kepulauan Bangka Belitung</t>
  </si>
  <si>
    <t>Kab. Bangka</t>
  </si>
  <si>
    <t>Kab. Bangka Barat</t>
  </si>
  <si>
    <t>Kab. Bangka Selatan</t>
  </si>
  <si>
    <t>Kab. Bangka Tengah</t>
  </si>
  <si>
    <t>Kab. Belitung</t>
  </si>
  <si>
    <t>Kab. Belitung Timur</t>
  </si>
  <si>
    <t>Kota Pangkal Pinang</t>
  </si>
  <si>
    <t>Kepulauan Bangka Belitung Total</t>
  </si>
  <si>
    <t>Lampung</t>
  </si>
  <si>
    <t>Kab. Lampung Barat</t>
  </si>
  <si>
    <t>Kab. Lampung Selatan</t>
  </si>
  <si>
    <t>Kab. Lampung Tengah</t>
  </si>
  <si>
    <t>Kab. Lampung Timur</t>
  </si>
  <si>
    <t>Kab. Lampung Utara</t>
  </si>
  <si>
    <t>Kab. Mesuji</t>
  </si>
  <si>
    <t>Kab. Pesawaran</t>
  </si>
  <si>
    <t>Kab. Pesisir Barat</t>
  </si>
  <si>
    <t>Kab. Pringsewu</t>
  </si>
  <si>
    <t>Kab. Tanggamus</t>
  </si>
  <si>
    <t>Kab. Tulang Bawang</t>
  </si>
  <si>
    <t>Kab. Tulang Bawang Barat</t>
  </si>
  <si>
    <t>Kab. Way Kanan</t>
  </si>
  <si>
    <t>Kota Bandar Lampung</t>
  </si>
  <si>
    <t>Kota Metro</t>
  </si>
  <si>
    <t>Lampung Total</t>
  </si>
  <si>
    <t>DKI Jakarta</t>
  </si>
  <si>
    <t>Kab. Administrasi Kepulauan Seribu</t>
  </si>
  <si>
    <t>Kota Administrasi Jakarta Barat</t>
  </si>
  <si>
    <t>Kota Administrasi Jakarta Pusat</t>
  </si>
  <si>
    <t>Kota Administrasi Jakarta Selatan</t>
  </si>
  <si>
    <t>Kota Administrasi Jakarta Timur</t>
  </si>
  <si>
    <t>Kota Administrasi Jakarta Utara</t>
  </si>
  <si>
    <t>DKI Jakarta Total</t>
  </si>
  <si>
    <t>Banten</t>
  </si>
  <si>
    <t>Kab. Lebak</t>
  </si>
  <si>
    <t>Kab. Pandeglang</t>
  </si>
  <si>
    <t>Kab. Serang</t>
  </si>
  <si>
    <t>Kab. Tangerang</t>
  </si>
  <si>
    <t>Kota Cilegon</t>
  </si>
  <si>
    <t>Kota Serang</t>
  </si>
  <si>
    <t>Kota Tangerang</t>
  </si>
  <si>
    <t>Kota Tangerang Selatan</t>
  </si>
  <si>
    <t>Banten Total</t>
  </si>
  <si>
    <t>Jawa Barat</t>
  </si>
  <si>
    <t>Kab. Bandung</t>
  </si>
  <si>
    <t>Kab. Bandung Barat</t>
  </si>
  <si>
    <t>Kab. Bekasi</t>
  </si>
  <si>
    <t>Kab. Bogor</t>
  </si>
  <si>
    <t>Kab. Ciamis</t>
  </si>
  <si>
    <t>Kab. Cianjur</t>
  </si>
  <si>
    <t>Kab. Cirebon</t>
  </si>
  <si>
    <t>Kab. Garut</t>
  </si>
  <si>
    <t>Kab. Indramayu</t>
  </si>
  <si>
    <t>Kab. Karawang</t>
  </si>
  <si>
    <t>Kab. Kuningan</t>
  </si>
  <si>
    <t>Kab. Majalengka</t>
  </si>
  <si>
    <t>Kab. Pangandaran</t>
  </si>
  <si>
    <t>Kab. Purwakarta</t>
  </si>
  <si>
    <t>Kab. Subang</t>
  </si>
  <si>
    <t>Kab. Sukabumi</t>
  </si>
  <si>
    <t>Kab. Sumedang</t>
  </si>
  <si>
    <t>Kab. Tasikmalaya</t>
  </si>
  <si>
    <t>Kota Bandung</t>
  </si>
  <si>
    <t>Kota Banjar</t>
  </si>
  <si>
    <t>Kota Bekasi</t>
  </si>
  <si>
    <t>Kota Bogor</t>
  </si>
  <si>
    <t>Kota Cimahi</t>
  </si>
  <si>
    <t>Kota Cirebon</t>
  </si>
  <si>
    <t>Kota Depok</t>
  </si>
  <si>
    <t>Kota Sukabumi</t>
  </si>
  <si>
    <t>Kota Tasikmalaya</t>
  </si>
  <si>
    <t>Jawa Barat Total</t>
  </si>
  <si>
    <t>Jawa Tengah</t>
  </si>
  <si>
    <t>Kab. Banjarnegara</t>
  </si>
  <si>
    <t>Kab. Banyumas</t>
  </si>
  <si>
    <t>Kab. Batang</t>
  </si>
  <si>
    <t>Kab. Blora</t>
  </si>
  <si>
    <t>Kab. Boyolali</t>
  </si>
  <si>
    <t>Kab. Brebes</t>
  </si>
  <si>
    <t>Kab. Cilacap</t>
  </si>
  <si>
    <t>Kab. Demak</t>
  </si>
  <si>
    <t>Kab. Grobogan</t>
  </si>
  <si>
    <t>Kab. Jepara</t>
  </si>
  <si>
    <t>Kab. Karanganyar</t>
  </si>
  <si>
    <t>Kab. Kebumen</t>
  </si>
  <si>
    <t>Kab. Kendal</t>
  </si>
  <si>
    <t>Kab. Klaten</t>
  </si>
  <si>
    <t>Kab. Kudus</t>
  </si>
  <si>
    <t>Kab. Magelang</t>
  </si>
  <si>
    <t>Kab. Pati</t>
  </si>
  <si>
    <t>Kab. Pekalongan</t>
  </si>
  <si>
    <t>Kab. Pemalang</t>
  </si>
  <si>
    <t>Kab. Purbalingga</t>
  </si>
  <si>
    <t>Kab. Purworejo</t>
  </si>
  <si>
    <t>Kab. Rembang</t>
  </si>
  <si>
    <t>Kab. Semarang</t>
  </si>
  <si>
    <t>Kab. Sragen</t>
  </si>
  <si>
    <t>Kab. Sukoharjo</t>
  </si>
  <si>
    <t>Kab. Tegal</t>
  </si>
  <si>
    <t>Kab. Temanggung</t>
  </si>
  <si>
    <t>Kab. Wonogiri</t>
  </si>
  <si>
    <t>Kab. Wonosobo</t>
  </si>
  <si>
    <t>Kota Magelang</t>
  </si>
  <si>
    <t>Kota Pekalongan</t>
  </si>
  <si>
    <t>Kota Salatiga</t>
  </si>
  <si>
    <t>Kota Semarang</t>
  </si>
  <si>
    <t>Kota Surakarta</t>
  </si>
  <si>
    <t>Kota Tegal</t>
  </si>
  <si>
    <t>Jawa Tengah Total</t>
  </si>
  <si>
    <t>DI Yogyakarta</t>
  </si>
  <si>
    <t>Kab. Bantul</t>
  </si>
  <si>
    <t>Kab. Gunung Kidul</t>
  </si>
  <si>
    <t>Kab. Kulon Progo</t>
  </si>
  <si>
    <t>Kab. Sleman</t>
  </si>
  <si>
    <t>Kota Yogyakarta</t>
  </si>
  <si>
    <t>DI Yogyakarta Total</t>
  </si>
  <si>
    <t>Jawa Timur</t>
  </si>
  <si>
    <t>Kab. Bangkalan</t>
  </si>
  <si>
    <t>Kab. Banyuwangi</t>
  </si>
  <si>
    <t>Kab. Blitar</t>
  </si>
  <si>
    <t>Kab. Bojonegoro</t>
  </si>
  <si>
    <t>Kab. Bondowoso</t>
  </si>
  <si>
    <t>Kab. Gresik</t>
  </si>
  <si>
    <t>Kab. Jember</t>
  </si>
  <si>
    <t>Kab. Jombang</t>
  </si>
  <si>
    <t>Kab. Kediri</t>
  </si>
  <si>
    <t>Kab. Lamongan</t>
  </si>
  <si>
    <t>Kab. Lumajang</t>
  </si>
  <si>
    <t>Kab. Madiun</t>
  </si>
  <si>
    <t>Kab. Magetan</t>
  </si>
  <si>
    <t>Kab. Malang</t>
  </si>
  <si>
    <t>Kab. Mojokerto</t>
  </si>
  <si>
    <t>Kab. Nganjuk</t>
  </si>
  <si>
    <t>Kab. Ngawi</t>
  </si>
  <si>
    <t>Kab. Pacitan</t>
  </si>
  <si>
    <t>Kab. Pamekasan</t>
  </si>
  <si>
    <t>Kab. Pasuruan</t>
  </si>
  <si>
    <t>Kab. Ponorogo</t>
  </si>
  <si>
    <t>Kab. Probolinggo</t>
  </si>
  <si>
    <t>Kab. Sampang</t>
  </si>
  <si>
    <t>Kab. Sidoarjo</t>
  </si>
  <si>
    <t>Kab. Situbondo</t>
  </si>
  <si>
    <t>Kab. Sumenep</t>
  </si>
  <si>
    <t>Kab. Trenggalek</t>
  </si>
  <si>
    <t>Kab. Tuban</t>
  </si>
  <si>
    <t>Kab. Tulungagung</t>
  </si>
  <si>
    <t>Kota Batu</t>
  </si>
  <si>
    <t>Kota Blitar</t>
  </si>
  <si>
    <t>Kota Kediri</t>
  </si>
  <si>
    <t>Kota Madiun</t>
  </si>
  <si>
    <t>Kota Malang</t>
  </si>
  <si>
    <t>Kota Mojokerto</t>
  </si>
  <si>
    <t>Kota Pasuruan</t>
  </si>
  <si>
    <t>Kota Probolinggo</t>
  </si>
  <si>
    <t>Kota Surabaya</t>
  </si>
  <si>
    <t>Jawa Timur Total</t>
  </si>
  <si>
    <t>Bali</t>
  </si>
  <si>
    <t>Kab. Badung</t>
  </si>
  <si>
    <t>Kab. Bangli</t>
  </si>
  <si>
    <t>Kab. Buleleng</t>
  </si>
  <si>
    <t>Kab. Gianyar</t>
  </si>
  <si>
    <t>Kab. Jembrana</t>
  </si>
  <si>
    <t>Kab. Karangasem</t>
  </si>
  <si>
    <t>Kab. Klungkung</t>
  </si>
  <si>
    <t>Kab. Tabanan</t>
  </si>
  <si>
    <t>Kota Denpasar</t>
  </si>
  <si>
    <t>Bali Total</t>
  </si>
  <si>
    <t>Nusa Tenggara Barat</t>
  </si>
  <si>
    <t>Kab. Bima</t>
  </si>
  <si>
    <t>Kab. Dompu</t>
  </si>
  <si>
    <t>Kab. Lombok Barat</t>
  </si>
  <si>
    <t>Kab. Lombok Tengah</t>
  </si>
  <si>
    <t>Kab. Lombok Timur</t>
  </si>
  <si>
    <t>Kab. Lombok Utara</t>
  </si>
  <si>
    <t>Kab. Sumbawa</t>
  </si>
  <si>
    <t>Kab. Sumbawa Barat</t>
  </si>
  <si>
    <t>Kota Bima</t>
  </si>
  <si>
    <t>Kota Mataram</t>
  </si>
  <si>
    <t>Nusa Tenggara Barat Total</t>
  </si>
  <si>
    <t>Nusa Tenggara Timur</t>
  </si>
  <si>
    <t>Kab. Alor</t>
  </si>
  <si>
    <t>Kab. Belu</t>
  </si>
  <si>
    <t>Kab. Ende</t>
  </si>
  <si>
    <t>Kab. Flores Timur</t>
  </si>
  <si>
    <t>Kab. Kupang</t>
  </si>
  <si>
    <t>Kab. Lembata</t>
  </si>
  <si>
    <t>Kab. Malaka</t>
  </si>
  <si>
    <t>Kab. Manggarai</t>
  </si>
  <si>
    <t>Kab. Manggarai Barat</t>
  </si>
  <si>
    <t>Kab. Manggarai Timur</t>
  </si>
  <si>
    <t>Kab. Nagekeo</t>
  </si>
  <si>
    <t>Kab. Ngada</t>
  </si>
  <si>
    <t>Kab. Rote Ndao</t>
  </si>
  <si>
    <t>Kab. Sabu Raijua</t>
  </si>
  <si>
    <t>Kab. Sikka</t>
  </si>
  <si>
    <t>Kab. Sumba Barat</t>
  </si>
  <si>
    <t>Kab. Sumba Barat Daya</t>
  </si>
  <si>
    <t>Kab. Sumba Tengah</t>
  </si>
  <si>
    <t>Kab. Sumba Timur</t>
  </si>
  <si>
    <t>Kab. Timor Tengah Selatan</t>
  </si>
  <si>
    <t>Kab. Timor Tengah Utara</t>
  </si>
  <si>
    <t>Kota Kupang</t>
  </si>
  <si>
    <t>Nusa Tenggara Timur Total</t>
  </si>
  <si>
    <t>Kalimantan Barat</t>
  </si>
  <si>
    <t>Kab. Bengkayang</t>
  </si>
  <si>
    <t>Kab. Kapuas Hulu</t>
  </si>
  <si>
    <t>Kab. Kayong Utara</t>
  </si>
  <si>
    <t>Kab. Ketapang</t>
  </si>
  <si>
    <t>Kab. Kubu Raya</t>
  </si>
  <si>
    <t>Kab. Landak</t>
  </si>
  <si>
    <t>Kab. Melawi</t>
  </si>
  <si>
    <t>Kab. Mempawah</t>
  </si>
  <si>
    <t>Kab. Sambas</t>
  </si>
  <si>
    <t>Kab. Sanggau</t>
  </si>
  <si>
    <t>Kab. Sekadau</t>
  </si>
  <si>
    <t>Kab. Sintang</t>
  </si>
  <si>
    <t>Kota Pontianak</t>
  </si>
  <si>
    <t>Kota Singkawang</t>
  </si>
  <si>
    <t>Kalimantan Barat Total</t>
  </si>
  <si>
    <t>Kalimantan Tengah</t>
  </si>
  <si>
    <t>Kab. Barito Selatan</t>
  </si>
  <si>
    <t>Kab. Barito Timur</t>
  </si>
  <si>
    <t>Kab. Barito Utara</t>
  </si>
  <si>
    <t>Kab. Gunung Mas</t>
  </si>
  <si>
    <t>Kab. Kapuas</t>
  </si>
  <si>
    <t>Kab. Katingan</t>
  </si>
  <si>
    <t>Kab. Kotawaringin Barat</t>
  </si>
  <si>
    <t>Kab. Kotawaringin Timur</t>
  </si>
  <si>
    <t>Kab. Lamandau</t>
  </si>
  <si>
    <t>Kab. Murung Raya</t>
  </si>
  <si>
    <t>Kab. Pulang Pisau</t>
  </si>
  <si>
    <t>Kab. Seruyan</t>
  </si>
  <si>
    <t>Kab. Sukamara</t>
  </si>
  <si>
    <t>Kota Palangkaraya</t>
  </si>
  <si>
    <t>Kalimantan Tengah Total</t>
  </si>
  <si>
    <t>Kalimantan Selatan</t>
  </si>
  <si>
    <t>Kab. Balangan</t>
  </si>
  <si>
    <t>Kab. Banjar</t>
  </si>
  <si>
    <t>Kab. Barito Kuala</t>
  </si>
  <si>
    <t>Kab. Hulu Sungai Selatan</t>
  </si>
  <si>
    <t>Kab. Hulu Sungai Tengah</t>
  </si>
  <si>
    <t>Kab. Hulu Sungai Utara</t>
  </si>
  <si>
    <t>Kab. Kotabaru</t>
  </si>
  <si>
    <t>Kab. Tabalong</t>
  </si>
  <si>
    <t>Kab. Tanah Bumbu</t>
  </si>
  <si>
    <t>Kab. Tanah Laut</t>
  </si>
  <si>
    <t>Kab. Tapin</t>
  </si>
  <si>
    <t>Kota Banjarbaru</t>
  </si>
  <si>
    <t>Kota Banjarmasin</t>
  </si>
  <si>
    <t>Kalimantan Selatan Total</t>
  </si>
  <si>
    <t>Kalimantan Timur</t>
  </si>
  <si>
    <t>Kab. Berau</t>
  </si>
  <si>
    <t>Kab. Kutai Barat</t>
  </si>
  <si>
    <t>Kab. Kutai Kertanegara</t>
  </si>
  <si>
    <t>Kab. Kutai Timur</t>
  </si>
  <si>
    <t>Kab. Mahakam Ulu</t>
  </si>
  <si>
    <t>Kab. Paser</t>
  </si>
  <si>
    <t>Kab. Penajam Paser Utara</t>
  </si>
  <si>
    <t>Kota Balikpapan</t>
  </si>
  <si>
    <t>Kota Bontang</t>
  </si>
  <si>
    <t>Kota Samarinda</t>
  </si>
  <si>
    <t>Kalimantan Timur Total</t>
  </si>
  <si>
    <t>Kalimantan Utara</t>
  </si>
  <si>
    <t>Kab. Bulungan</t>
  </si>
  <si>
    <t>Kab. Malinau</t>
  </si>
  <si>
    <t>Kab. Nunukan</t>
  </si>
  <si>
    <t>Kab. Tana Tidung</t>
  </si>
  <si>
    <t>Kota Tarakan</t>
  </si>
  <si>
    <t>Kalimantan Utara Total</t>
  </si>
  <si>
    <t>Sulawesi Utara</t>
  </si>
  <si>
    <t>Kab. Bolaang Mongondow</t>
  </si>
  <si>
    <t>Kab. Bolaang Mongondow Selatan</t>
  </si>
  <si>
    <t>Kab. Bolaang Mongondow Timur</t>
  </si>
  <si>
    <t>Kab. Bolaang Mongondow Utara</t>
  </si>
  <si>
    <t>Kab. Kepulauan Sangihe</t>
  </si>
  <si>
    <t>Kab. Kepulauan Siau Tagulandang Biaro</t>
  </si>
  <si>
    <t>Kab. Kepulauan Talaud</t>
  </si>
  <si>
    <t>Kab. Minahasa</t>
  </si>
  <si>
    <t>Kab. Minahasa Selatan</t>
  </si>
  <si>
    <t>Kab. Minahasa Tenggara</t>
  </si>
  <si>
    <t>Kab. Minahasa Utara</t>
  </si>
  <si>
    <t>Kota Bitung</t>
  </si>
  <si>
    <t>Kota Kotamobagu</t>
  </si>
  <si>
    <t>Kota Manado</t>
  </si>
  <si>
    <t>Kota Tomohon</t>
  </si>
  <si>
    <t>Sulawesi Utara Total</t>
  </si>
  <si>
    <t>Gorontalo</t>
  </si>
  <si>
    <t>Kab. Boalemo</t>
  </si>
  <si>
    <t>Kab. Bone Bolango</t>
  </si>
  <si>
    <t>Kab. Gorontalo</t>
  </si>
  <si>
    <t>Kab. Gorontalo Utara</t>
  </si>
  <si>
    <t>Kab. Pohuwato</t>
  </si>
  <si>
    <t>Kota Gorontalo</t>
  </si>
  <si>
    <t>Gorontalo Total</t>
  </si>
  <si>
    <t>Sulawesi Tengah</t>
  </si>
  <si>
    <t>Kab. Banggai</t>
  </si>
  <si>
    <t>Kab. Banggai Kepulauan</t>
  </si>
  <si>
    <t>Kab. Banggai Laut</t>
  </si>
  <si>
    <t>Kab. Buol</t>
  </si>
  <si>
    <t>Kab. Donggala</t>
  </si>
  <si>
    <t>Kab. Morowali</t>
  </si>
  <si>
    <t>Kab. Morowali Utara</t>
  </si>
  <si>
    <t>Kab. Parigi Moutong</t>
  </si>
  <si>
    <t>Kab. Poso</t>
  </si>
  <si>
    <t>Kab. Sigi</t>
  </si>
  <si>
    <t>Kab. Tojo Una-Una</t>
  </si>
  <si>
    <t>Kab. Toli-Toli</t>
  </si>
  <si>
    <t>Kota Palu</t>
  </si>
  <si>
    <t>Sulawesi Tengah Total</t>
  </si>
  <si>
    <t>Sulawesi Tenggara</t>
  </si>
  <si>
    <t>Kab. Bombana</t>
  </si>
  <si>
    <t>Kab. Buton</t>
  </si>
  <si>
    <t>Kab. Buton Selatan</t>
  </si>
  <si>
    <t>Kab. Buton Tengah</t>
  </si>
  <si>
    <t>Kab. Buton Utara</t>
  </si>
  <si>
    <t>Kab. Kolaka</t>
  </si>
  <si>
    <t>Kab. Kolaka Timur</t>
  </si>
  <si>
    <t>Kab. Kolaka Utara</t>
  </si>
  <si>
    <t>Kab. Konawe</t>
  </si>
  <si>
    <t>Kab. Konawe Kepulauan</t>
  </si>
  <si>
    <t>Kab. Konawe Selatan</t>
  </si>
  <si>
    <t>Kab. Konawe Utara</t>
  </si>
  <si>
    <t>Kab. Muna</t>
  </si>
  <si>
    <t>Kab. Muna Barat</t>
  </si>
  <si>
    <t>Kab. Wakatobi</t>
  </si>
  <si>
    <t>Kota Bau-Bau</t>
  </si>
  <si>
    <t>Kota Kendari</t>
  </si>
  <si>
    <t>Sulawesi Tenggara Total</t>
  </si>
  <si>
    <t>Sulawesi Selatan</t>
  </si>
  <si>
    <t>Kab. Bantaeng</t>
  </si>
  <si>
    <t>Kab. Barru</t>
  </si>
  <si>
    <t>Kab. Bone</t>
  </si>
  <si>
    <t>Kab. Bulukumba</t>
  </si>
  <si>
    <t>Kab. Enrekang</t>
  </si>
  <si>
    <t>Kab. Gowa</t>
  </si>
  <si>
    <t>Kab. Jeneponto</t>
  </si>
  <si>
    <t>Kab. Kepulauan Selayar</t>
  </si>
  <si>
    <t>Kab. Luwu</t>
  </si>
  <si>
    <t>Kab. Luwu Timur</t>
  </si>
  <si>
    <t>Kab. Luwu Utara</t>
  </si>
  <si>
    <t>Kab. Maros</t>
  </si>
  <si>
    <t>Kab. Pangkajene dan Kepulauan</t>
  </si>
  <si>
    <t>Kab. Pinrang</t>
  </si>
  <si>
    <t>Kab. Sidenreng Rappang</t>
  </si>
  <si>
    <t>Kab. Sinjai</t>
  </si>
  <si>
    <t>Kab. Soppeng</t>
  </si>
  <si>
    <t>Kab. Takalar</t>
  </si>
  <si>
    <t>Kab. Tana Toraja</t>
  </si>
  <si>
    <t>Kab. Toraja Utara</t>
  </si>
  <si>
    <t>Kab. Wajo</t>
  </si>
  <si>
    <t>Kota Makassar</t>
  </si>
  <si>
    <t>Kota Palopo</t>
  </si>
  <si>
    <t>Kota Parepare</t>
  </si>
  <si>
    <t>Sulawesi Selatan Total</t>
  </si>
  <si>
    <t>Sulawesi Barat</t>
  </si>
  <si>
    <t>Kab. Majene</t>
  </si>
  <si>
    <t>Kab. Mamasa</t>
  </si>
  <si>
    <t>Kab. Mamuju</t>
  </si>
  <si>
    <t>Kab. Mamuju Tengah</t>
  </si>
  <si>
    <t>Kab. Pasangkayu</t>
  </si>
  <si>
    <t>Kab. Polewali Mandar</t>
  </si>
  <si>
    <t>Sulawesi Barat Total</t>
  </si>
  <si>
    <t>Maluku</t>
  </si>
  <si>
    <t>Kab. Buru</t>
  </si>
  <si>
    <t>Kab. Buru Selatan</t>
  </si>
  <si>
    <t>Kab. Kepulauan Aru</t>
  </si>
  <si>
    <t>Kab. Kepulauan Tanimbar</t>
  </si>
  <si>
    <t>Kab. Maluku Barat Daya</t>
  </si>
  <si>
    <t>Kab. Maluku Tengah</t>
  </si>
  <si>
    <t>Kab. Maluku Tenggara</t>
  </si>
  <si>
    <t>Kab. Seram Bagian Barat</t>
  </si>
  <si>
    <t>Kab. Seram Bagian Timur</t>
  </si>
  <si>
    <t>Kota Ambon</t>
  </si>
  <si>
    <t>Kota Tual</t>
  </si>
  <si>
    <t>Maluku Total</t>
  </si>
  <si>
    <t>Maluku Utara</t>
  </si>
  <si>
    <t>Kab. Halmahera Barat</t>
  </si>
  <si>
    <t>Kab. Halmahera Selatan</t>
  </si>
  <si>
    <t>Kab. Halmahera Tengah</t>
  </si>
  <si>
    <t>Kab. Halmahera Timur</t>
  </si>
  <si>
    <t>Kab. Halmahera Utara</t>
  </si>
  <si>
    <t>Kab. Kepulauan Sula</t>
  </si>
  <si>
    <t>Kab. Pulau Morotai</t>
  </si>
  <si>
    <t>Kab. Pulau Taliabu</t>
  </si>
  <si>
    <t>Kota Ternate</t>
  </si>
  <si>
    <t>Kota Tidore Kepulauan</t>
  </si>
  <si>
    <t>Maluku Utara Total</t>
  </si>
  <si>
    <t>Papua</t>
  </si>
  <si>
    <t>Kab. Biak Numfor</t>
  </si>
  <si>
    <t>Kab. Jayapura</t>
  </si>
  <si>
    <t>Kab. Keerom</t>
  </si>
  <si>
    <t>Kab. Kepulauan Yapen</t>
  </si>
  <si>
    <t>Kab. Mamberamo Raya</t>
  </si>
  <si>
    <t>Kab. Sarmi</t>
  </si>
  <si>
    <t>Kab. Supiori</t>
  </si>
  <si>
    <t>Kab. Waropen</t>
  </si>
  <si>
    <t>Kota Jayapura</t>
  </si>
  <si>
    <t>Papua Total</t>
  </si>
  <si>
    <t>Papua Pegunungan</t>
  </si>
  <si>
    <t>Kab. Jayawijaya</t>
  </si>
  <si>
    <t>Kab. Lanny Jaya</t>
  </si>
  <si>
    <t>Kab. Mamberamo Tengah</t>
  </si>
  <si>
    <t>Kab. Nduga</t>
  </si>
  <si>
    <t>Kab. Pegunungan Bintang</t>
  </si>
  <si>
    <t>Kab. Tolikara</t>
  </si>
  <si>
    <t>Kab. Yahukimo</t>
  </si>
  <si>
    <t>Kab. Yalimo</t>
  </si>
  <si>
    <t>Papua Pegunungan Total</t>
  </si>
  <si>
    <t>Papua Tengah</t>
  </si>
  <si>
    <t>Kab. Deiyai</t>
  </si>
  <si>
    <t>Kab. Dogiyai</t>
  </si>
  <si>
    <t>Kab. Intan Jaya</t>
  </si>
  <si>
    <t>Kab. Mimika</t>
  </si>
  <si>
    <t>Kab. Nabire</t>
  </si>
  <si>
    <t>Kab. Paniai</t>
  </si>
  <si>
    <t>Kab. Puncak</t>
  </si>
  <si>
    <t>Kab. Puncak Jaya</t>
  </si>
  <si>
    <t>Papua Tengah Total</t>
  </si>
  <si>
    <t>Papua Selatan</t>
  </si>
  <si>
    <t>Kab. Asmat</t>
  </si>
  <si>
    <t>Kab. Boven Digoel</t>
  </si>
  <si>
    <t>Kab. Mappi</t>
  </si>
  <si>
    <t>Kab. Merauke</t>
  </si>
  <si>
    <t>Papua Selatan Total</t>
  </si>
  <si>
    <t>Papua Barat</t>
  </si>
  <si>
    <t>Kab. Fak-Fak</t>
  </si>
  <si>
    <t>Kab. Kaimana</t>
  </si>
  <si>
    <t>Kab. Manokwari</t>
  </si>
  <si>
    <t>Kab. Manokwari Selatan</t>
  </si>
  <si>
    <t>Kab. Pegunungan Arfak</t>
  </si>
  <si>
    <t>Kab. Teluk Bintuni</t>
  </si>
  <si>
    <t>Kab. Teluk Wondama</t>
  </si>
  <si>
    <t>Papua Barat Total</t>
  </si>
  <si>
    <t>Papua Barat Daya</t>
  </si>
  <si>
    <t>Kab. Maybrat</t>
  </si>
  <si>
    <t>Kab. Raja Ampat</t>
  </si>
  <si>
    <t>Kab. Sorong</t>
  </si>
  <si>
    <t>Kab. Sorong Selatan</t>
  </si>
  <si>
    <t>Kab. Tambrauw</t>
  </si>
  <si>
    <t>Kota Sorong</t>
  </si>
  <si>
    <t>Papua Barat Daya Total</t>
  </si>
  <si>
    <t>TOTAL</t>
  </si>
  <si>
    <t xml:space="preserve">Lampiran </t>
  </si>
  <si>
    <t>Nomor</t>
  </si>
  <si>
    <t>:</t>
  </si>
  <si>
    <t>Tanggal</t>
  </si>
  <si>
    <t>Realisasi Volume Penyaluran Jenis BBM Tertentu PT Pertamina Patra Niaga Tahun 2023</t>
  </si>
  <si>
    <t>Realisasi penjualan JBT per Provinsi dan Kabupaten/Kota</t>
  </si>
  <si>
    <t>Jenis BBM Minyak Solar</t>
  </si>
  <si>
    <t>Propinsi</t>
  </si>
  <si>
    <t>Volume Penyaluran (Liter)</t>
  </si>
  <si>
    <t>Nilai Subsidi</t>
  </si>
  <si>
    <t>Nilai Subsidi dan Kompensasi</t>
  </si>
  <si>
    <t>Kab. Simeulue</t>
  </si>
  <si>
    <t>Sub Jumlah Region I</t>
  </si>
  <si>
    <t>Bangka-Belitung</t>
  </si>
  <si>
    <t>Bangka-Belitung Total</t>
  </si>
  <si>
    <t>Sub Jumlah Region II</t>
  </si>
  <si>
    <t>Sub Jumlah Region III</t>
  </si>
  <si>
    <t>Dl Yogyakarta</t>
  </si>
  <si>
    <t>Sub Jumlah Region IV</t>
  </si>
  <si>
    <t>Sub Jumlah Region V</t>
  </si>
  <si>
    <t>Kab. Tanah BUmbu</t>
  </si>
  <si>
    <t>Sub Jumlah Region VI</t>
  </si>
  <si>
    <t>Sub Jumlah Region VII</t>
  </si>
  <si>
    <t>Sub Jumlah Region VIII</t>
  </si>
  <si>
    <t>Realisasi Volume Penyaluran JBT Minyak Solar PT AKR Corporindo Tahun 2023</t>
  </si>
  <si>
    <t>PROPINSI</t>
  </si>
  <si>
    <t>Volume Penyaluran (L)</t>
  </si>
  <si>
    <t xml:space="preserve">April </t>
  </si>
  <si>
    <t>DI YOGYAKARTA</t>
  </si>
  <si>
    <t>ACEH SELATAN</t>
  </si>
  <si>
    <t>ACEH TENGGARA</t>
  </si>
  <si>
    <t>ACEH TIMUR</t>
  </si>
  <si>
    <t>ACEH TENGAH</t>
  </si>
  <si>
    <t>ACEH BARAT</t>
  </si>
  <si>
    <t>ACEH BESAR</t>
  </si>
  <si>
    <t>PIDIE</t>
  </si>
  <si>
    <t>ACEH UTARA</t>
  </si>
  <si>
    <t>SIMEULUE</t>
  </si>
  <si>
    <t>ACEH SINGKIL</t>
  </si>
  <si>
    <t>BIREUEN</t>
  </si>
  <si>
    <t>ACEH BARAT DAYA</t>
  </si>
  <si>
    <t>GAYO LUES</t>
  </si>
  <si>
    <t>ACEH JAYA</t>
  </si>
  <si>
    <t>NAGAN RAYA</t>
  </si>
  <si>
    <t>ACEH TAMIANG</t>
  </si>
  <si>
    <t>BENER MERIAH</t>
  </si>
  <si>
    <t>PIDIE JAYA</t>
  </si>
  <si>
    <t>KOTA BANDA ACEH</t>
  </si>
  <si>
    <t>KOTA SABANG</t>
  </si>
  <si>
    <t>KOTA LHOKSEUMAWE</t>
  </si>
  <si>
    <t>KOTA LANGSA</t>
  </si>
  <si>
    <t>KOTA SUBULUSSALAM</t>
  </si>
  <si>
    <t>TAPANULI TENGAH</t>
  </si>
  <si>
    <t>TAPANULI UTARA</t>
  </si>
  <si>
    <t>TAPANULI SELATAN</t>
  </si>
  <si>
    <t>NIAS</t>
  </si>
  <si>
    <t>LANGKAT</t>
  </si>
  <si>
    <t>KARO</t>
  </si>
  <si>
    <t>DELI SERDANG</t>
  </si>
  <si>
    <t>SIMALUNGUN</t>
  </si>
  <si>
    <t>ASAHAN</t>
  </si>
  <si>
    <t>LABUHANBATU</t>
  </si>
  <si>
    <t>DAIRI</t>
  </si>
  <si>
    <t>TOBA SAMOSIR</t>
  </si>
  <si>
    <t>MANDAILING NATAL</t>
  </si>
  <si>
    <t>NIAS SELATAN</t>
  </si>
  <si>
    <t>PAKPAK BHARAT</t>
  </si>
  <si>
    <t>HUMBANG HASUNDUTAN</t>
  </si>
  <si>
    <t>SAMOSIR</t>
  </si>
  <si>
    <t>SERDANG BEDAGAI</t>
  </si>
  <si>
    <t>BATU BARA</t>
  </si>
  <si>
    <t>PADANG LAWAS UTARA</t>
  </si>
  <si>
    <t>PADANG LAWAS</t>
  </si>
  <si>
    <t>LABUHANBATU SELATAN</t>
  </si>
  <si>
    <t>LABUHANBATU UTARA</t>
  </si>
  <si>
    <t>NIAS UTARA</t>
  </si>
  <si>
    <t>NIAS BARAT</t>
  </si>
  <si>
    <t>KOTA MEDAN</t>
  </si>
  <si>
    <t>KOTA PEMATANG SIANTAR</t>
  </si>
  <si>
    <t>KOTA SIBOLGA</t>
  </si>
  <si>
    <t>KOTA TANJUNG BALAI</t>
  </si>
  <si>
    <t>KOTA BINJAI</t>
  </si>
  <si>
    <t>KOTA TEBING TINGGI</t>
  </si>
  <si>
    <t>KOTA PADANGSIDIMPUAN</t>
  </si>
  <si>
    <t>KOTA GUNUNGSITOLI</t>
  </si>
  <si>
    <t>PESISIR SELATAN</t>
  </si>
  <si>
    <t>SOLOK</t>
  </si>
  <si>
    <t>SIJUNJUNG</t>
  </si>
  <si>
    <t>TANAH DATAR</t>
  </si>
  <si>
    <t>PADANG PARIAMAN</t>
  </si>
  <si>
    <t>AGAM</t>
  </si>
  <si>
    <t>LIMA PULUH KOTA</t>
  </si>
  <si>
    <t>PASAMAN</t>
  </si>
  <si>
    <t>KEPULAUAN MENTAWAI</t>
  </si>
  <si>
    <t>DHARMASRAYA</t>
  </si>
  <si>
    <t>SOLOK SELATAN</t>
  </si>
  <si>
    <t>PASAMAN BARAT</t>
  </si>
  <si>
    <t>KOTA PADANG</t>
  </si>
  <si>
    <t>KOTA SOLOK</t>
  </si>
  <si>
    <t>KOTA SAWAHLUNTO</t>
  </si>
  <si>
    <t>KOTA PADANG PANJANG</t>
  </si>
  <si>
    <t>KOTA BUKITTINGGI</t>
  </si>
  <si>
    <t>KOTA PAYAKUMBUH</t>
  </si>
  <si>
    <t>KOTA PARIAMAN</t>
  </si>
  <si>
    <t>KAMPAR</t>
  </si>
  <si>
    <t>INDRAGIRI HULU</t>
  </si>
  <si>
    <t>BENGKALIS</t>
  </si>
  <si>
    <t>INDRAGIRI HILIR</t>
  </si>
  <si>
    <t>PELALAWAN</t>
  </si>
  <si>
    <t>ROKAN HULU</t>
  </si>
  <si>
    <t>ROKAN HILIR</t>
  </si>
  <si>
    <t>SIAK</t>
  </si>
  <si>
    <t>KUANTAN SINGINGI</t>
  </si>
  <si>
    <t>KEPULAUAN MERANTI</t>
  </si>
  <si>
    <t>KOTA PEKANBARU</t>
  </si>
  <si>
    <t>KOTA DUMAI</t>
  </si>
  <si>
    <t>KERINCI</t>
  </si>
  <si>
    <t>MERANGIN</t>
  </si>
  <si>
    <t>SAROLANGUN</t>
  </si>
  <si>
    <t>BATANGHARI</t>
  </si>
  <si>
    <t>MUARO JAMBI</t>
  </si>
  <si>
    <t>TANJUNG JABUNG BARAT</t>
  </si>
  <si>
    <t>TANJUNG JABUNG TIMUR</t>
  </si>
  <si>
    <t>BUNGO</t>
  </si>
  <si>
    <t>TEBO</t>
  </si>
  <si>
    <t>KOTA JAMBI</t>
  </si>
  <si>
    <t>KOTA SUNGAI PENUH</t>
  </si>
  <si>
    <t>OGAN KOMERING ULU</t>
  </si>
  <si>
    <t>OGAN KOMERING ILIR</t>
  </si>
  <si>
    <t>MUARA ENIM</t>
  </si>
  <si>
    <t>LAHAT</t>
  </si>
  <si>
    <t>MUSI RAWAS</t>
  </si>
  <si>
    <t>MUSI BANYUASIN</t>
  </si>
  <si>
    <t>BANYUASIN</t>
  </si>
  <si>
    <t>OGAN KOMERING ULU TIMUR</t>
  </si>
  <si>
    <t>OGAN KOMERING ULU SELATAN</t>
  </si>
  <si>
    <t>OGAN ILIR</t>
  </si>
  <si>
    <t>EMPAT LAWANG</t>
  </si>
  <si>
    <t>PENUKAL ABAB LEMATANG ILIR</t>
  </si>
  <si>
    <t>MUSI RAWAS UTARA</t>
  </si>
  <si>
    <t>KOTA PALEMBANG</t>
  </si>
  <si>
    <t>KOTA PAGAR ALAM</t>
  </si>
  <si>
    <t>KOTA LUBUK LINGGAU</t>
  </si>
  <si>
    <t>KOTA PRABUMULIH</t>
  </si>
  <si>
    <t>BENGKULU SELATAN</t>
  </si>
  <si>
    <t>REJANG LEBONG</t>
  </si>
  <si>
    <t>BENGKULU UTARA</t>
  </si>
  <si>
    <t>KAUR</t>
  </si>
  <si>
    <t>SELUMA</t>
  </si>
  <si>
    <t>MUKO MUKO</t>
  </si>
  <si>
    <t>LEBONG</t>
  </si>
  <si>
    <t>KEPAHIANG</t>
  </si>
  <si>
    <t>BENGKULU TENGAH</t>
  </si>
  <si>
    <t>KOTA BENGKULU</t>
  </si>
  <si>
    <t>LAMPUNG SELATAN</t>
  </si>
  <si>
    <t>LAMPUNG TENGAH</t>
  </si>
  <si>
    <t>LAMPUNG UTARA</t>
  </si>
  <si>
    <t>LAMPUNG BARAT</t>
  </si>
  <si>
    <t>TULANG BAWANG</t>
  </si>
  <si>
    <t>TANGGAMUS</t>
  </si>
  <si>
    <t>LAMPUNG TIMUR</t>
  </si>
  <si>
    <t>WAY KANAN</t>
  </si>
  <si>
    <t>PESAWARAN</t>
  </si>
  <si>
    <t>PRINGSEWU</t>
  </si>
  <si>
    <t>MESUJI</t>
  </si>
  <si>
    <t>TULANG BAWANG BARAT</t>
  </si>
  <si>
    <t>PESISIR BARAT</t>
  </si>
  <si>
    <t>KOTA BANDAR LAMPUNG</t>
  </si>
  <si>
    <t>KOTA METRO</t>
  </si>
  <si>
    <t>KEP. BANGKA BELITUNG</t>
  </si>
  <si>
    <t>BANGKA</t>
  </si>
  <si>
    <t>BELITUNG</t>
  </si>
  <si>
    <t>BANGKA SELATAN</t>
  </si>
  <si>
    <t>BANGKA TENGAH</t>
  </si>
  <si>
    <t>BANGKA BARAT</t>
  </si>
  <si>
    <t>BELITUNG TIMUR</t>
  </si>
  <si>
    <t>KOTA PANGKAL PINANG</t>
  </si>
  <si>
    <t>BINTAN</t>
  </si>
  <si>
    <t>KARIMUN</t>
  </si>
  <si>
    <t>NATUNA</t>
  </si>
  <si>
    <t>LINGGA</t>
  </si>
  <si>
    <t>KEPULAUAN ANAMBAS</t>
  </si>
  <si>
    <t>KOTA BATAM</t>
  </si>
  <si>
    <t>KOTA TANJUNG PINANG</t>
  </si>
  <si>
    <t>KEPULAUAN SERIBU</t>
  </si>
  <si>
    <t>JAKARTA PUSAT</t>
  </si>
  <si>
    <t>JAKARTA UTARA</t>
  </si>
  <si>
    <t>JAKARTA BARAT</t>
  </si>
  <si>
    <t>JAKARTA SELATAN</t>
  </si>
  <si>
    <t>JAKARTA TIMUR</t>
  </si>
  <si>
    <t>BOGOR</t>
  </si>
  <si>
    <t>SUKABUMI</t>
  </si>
  <si>
    <t>CIANJUR</t>
  </si>
  <si>
    <t>BANDUNG</t>
  </si>
  <si>
    <t>GARUT</t>
  </si>
  <si>
    <t>TASIKMALAYA</t>
  </si>
  <si>
    <t>CIAMIS</t>
  </si>
  <si>
    <t>KUNINGAN</t>
  </si>
  <si>
    <t>CIREBON</t>
  </si>
  <si>
    <t>MAJALENGKA</t>
  </si>
  <si>
    <t>SUMEDANG</t>
  </si>
  <si>
    <t>INDRAMAYU</t>
  </si>
  <si>
    <t>SUBANG</t>
  </si>
  <si>
    <t>PURWAKARTA</t>
  </si>
  <si>
    <t>KARAWANG</t>
  </si>
  <si>
    <t>BEKASI</t>
  </si>
  <si>
    <t>BANDUNG BARAT</t>
  </si>
  <si>
    <t>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</si>
  <si>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</si>
  <si>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</si>
  <si>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</si>
  <si>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</si>
  <si>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</si>
  <si>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</si>
  <si>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</si>
  <si>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</si>
  <si>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</si>
  <si>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CILACAP</t>
  </si>
  <si>
    <t>BANYUMAS</t>
  </si>
  <si>
    <t>PURBALINGGA</t>
  </si>
  <si>
    <t>BANJARNEGARA</t>
  </si>
  <si>
    <t>KEBUMEN</t>
  </si>
  <si>
    <t>PURWOREJO</t>
  </si>
  <si>
    <t>WONOSOBO</t>
  </si>
  <si>
    <t>MAGELANG</t>
  </si>
  <si>
    <t>BOYOLALI</t>
  </si>
  <si>
    <t>KLATEN</t>
  </si>
  <si>
    <t>SUKOHARJO</t>
  </si>
  <si>
    <t>WONOGIRI</t>
  </si>
  <si>
    <t>KARANGANYAR</t>
  </si>
  <si>
    <t>SRAGEN</t>
  </si>
  <si>
    <t>GROBOGAN</t>
  </si>
  <si>
    <t>BLORA</t>
  </si>
  <si>
    <t>REMBANG</t>
  </si>
  <si>
    <t>PATI</t>
  </si>
  <si>
    <t>KUDUS</t>
  </si>
  <si>
    <t>JEPARA</t>
  </si>
  <si>
    <t>DEMAK</t>
  </si>
  <si>
    <t>SEMARANG</t>
  </si>
  <si>
    <t>TEMANGGUNG</t>
  </si>
  <si>
    <t>KENDAL</t>
  </si>
  <si>
    <t>BATANG</t>
  </si>
  <si>
    <t>PEKALONGAN</t>
  </si>
  <si>
    <t>PEMALANG</t>
  </si>
  <si>
    <t>TEGAL</t>
  </si>
  <si>
    <t>BREBES</t>
  </si>
  <si>
    <t>KOTA MAGELANG</t>
  </si>
  <si>
    <t>KOTA SURAKARTA</t>
  </si>
  <si>
    <t>KOTA SALATIGA</t>
  </si>
  <si>
    <t>KOTA SEMARANG</t>
  </si>
  <si>
    <t>KOTA PEKALONGAN</t>
  </si>
  <si>
    <t>KOTA TEGAL</t>
  </si>
  <si>
    <t>KULON PROGO</t>
  </si>
  <si>
    <t>BANTUL</t>
  </si>
  <si>
    <t>GUNUNG KIDUL</t>
  </si>
  <si>
    <t>SLEMAN</t>
  </si>
  <si>
    <t>KOTA YOGYAKARTA</t>
  </si>
  <si>
    <t>PACITAN</t>
  </si>
  <si>
    <t>PONOROGO</t>
  </si>
  <si>
    <t>TRENGGALEK</t>
  </si>
  <si>
    <t>TULUNGAGUNG</t>
  </si>
  <si>
    <t>BLITAR</t>
  </si>
  <si>
    <t>KEDIRI</t>
  </si>
  <si>
    <t>MALANG</t>
  </si>
  <si>
    <t>LUMAJANG</t>
  </si>
  <si>
    <t>JEMBER</t>
  </si>
  <si>
    <t>BANYUWANGI</t>
  </si>
  <si>
    <t>BONDOWOSO</t>
  </si>
  <si>
    <t>SITUBONDO</t>
  </si>
  <si>
    <t>PROBOLINGGO</t>
  </si>
  <si>
    <t>PASURUAN</t>
  </si>
  <si>
    <t>SIDOARJO</t>
  </si>
  <si>
    <t>MOJOKERTO</t>
  </si>
  <si>
    <t>JOMBANG</t>
  </si>
  <si>
    <t>NGANJUK</t>
  </si>
  <si>
    <t>MADIUN</t>
  </si>
  <si>
    <t>MAGETAN</t>
  </si>
  <si>
    <t>NGAWI</t>
  </si>
  <si>
    <t>BOJONEGORO</t>
  </si>
  <si>
    <t>TUBAN</t>
  </si>
  <si>
    <t>LAMONGAN</t>
  </si>
  <si>
    <t>GRESIK</t>
  </si>
  <si>
    <t>BANGKALAN</t>
  </si>
  <si>
    <t>SAMPANG</t>
  </si>
  <si>
    <t>PAMEKASAN</t>
  </si>
  <si>
    <t>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</si>
  <si>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</si>
  <si>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</si>
  <si>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</si>
  <si>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</si>
  <si>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</si>
  <si>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</si>
  <si>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</si>
  <si>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</si>
  <si>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</si>
  <si>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PANDEGLANG</t>
  </si>
  <si>
    <t>LEBAK</t>
  </si>
  <si>
    <t>TANGERANG</t>
  </si>
  <si>
    <t>SERANG</t>
  </si>
  <si>
    <t>KOTA TANGERANG</t>
  </si>
  <si>
    <t>KOTA CILEGON</t>
  </si>
  <si>
    <t>KOTA SERANG</t>
  </si>
  <si>
    <t>KOTA TANGERANG SELATAN</t>
  </si>
  <si>
    <t>JEMBRANA</t>
  </si>
  <si>
    <t>TABANAN</t>
  </si>
  <si>
    <t>BADUNG</t>
  </si>
  <si>
    <t>GIANYAR</t>
  </si>
  <si>
    <t>KLUNGKUNG</t>
  </si>
  <si>
    <t>BANGLI</t>
  </si>
  <si>
    <t>KARANGASEM</t>
  </si>
  <si>
    <t>BULELENG</t>
  </si>
  <si>
    <t>KOTA DENPASAR</t>
  </si>
  <si>
    <t>LOMBOK BARAT</t>
  </si>
  <si>
    <t>LOMBOK TENGAH</t>
  </si>
  <si>
    <t>LOMBOK TIMUR</t>
  </si>
  <si>
    <t>SUMBAWA</t>
  </si>
  <si>
    <t>DOMPU</t>
  </si>
  <si>
    <t>BIMA</t>
  </si>
  <si>
    <t>SUMBAWA BARAT</t>
  </si>
  <si>
    <t>LOMBOK UTARA</t>
  </si>
  <si>
    <t>KOTA MATARAM</t>
  </si>
  <si>
    <t>KOTA BIMA</t>
  </si>
  <si>
    <t>KUPANG</t>
  </si>
  <si>
    <t>TIMOR TENGAH SELATAN</t>
  </si>
  <si>
    <t>TIMOR TENGAH UTARA</t>
  </si>
  <si>
    <t>BELU</t>
  </si>
  <si>
    <t>ALOR</t>
  </si>
  <si>
    <t>FLORES TIMUR</t>
  </si>
  <si>
    <t>SIKKA</t>
  </si>
  <si>
    <t>ENDE</t>
  </si>
  <si>
    <t>NGADA</t>
  </si>
  <si>
    <t>MANGGARAI</t>
  </si>
  <si>
    <t>SUMBA TIMUR</t>
  </si>
  <si>
    <t>SUMBA BARAT</t>
  </si>
  <si>
    <t>LEMBATA</t>
  </si>
  <si>
    <t>ROTE NDAO</t>
  </si>
  <si>
    <t>MANGGARAI BARAT</t>
  </si>
  <si>
    <t>NAGEKEO</t>
  </si>
  <si>
    <t>SUMBA TENGAH</t>
  </si>
  <si>
    <t>SUMBA BARAT DAYA</t>
  </si>
  <si>
    <t>MANGGARAI TIMUR</t>
  </si>
  <si>
    <t>SABU RAIJUA</t>
  </si>
  <si>
    <t>MALAKA</t>
  </si>
  <si>
    <t>KOTA KUPANG</t>
  </si>
  <si>
    <t>SAMBAS</t>
  </si>
  <si>
    <t>MEMPAWAH</t>
  </si>
  <si>
    <t>SANGGAU</t>
  </si>
  <si>
    <t>KETAPANG</t>
  </si>
  <si>
    <t>SINTANG</t>
  </si>
  <si>
    <t>KAPUAS HULU</t>
  </si>
  <si>
    <t>BENGKAYANG</t>
  </si>
  <si>
    <t>LANDAK</t>
  </si>
  <si>
    <t>SEKADAU</t>
  </si>
  <si>
    <t>MELAWI</t>
  </si>
  <si>
    <t>KAYONG UTARA</t>
  </si>
  <si>
    <t>KUBU RAYA</t>
  </si>
  <si>
    <t>KOTA PONTIANAK</t>
  </si>
  <si>
    <t>KOTA SINGKAWANG</t>
  </si>
  <si>
    <t>KOTAWARINGIN BARAT</t>
  </si>
  <si>
    <t>KOTAWARINGIN TIMUR</t>
  </si>
  <si>
    <t>KAPUAS</t>
  </si>
  <si>
    <t>BARITO SELATAN</t>
  </si>
  <si>
    <t>BARITO UTARA</t>
  </si>
  <si>
    <t>KATINGAN</t>
  </si>
  <si>
    <t>SERUYAN</t>
  </si>
  <si>
    <t>SUKAMARA</t>
  </si>
  <si>
    <t>LAMANDAU</t>
  </si>
  <si>
    <t>GUNUNG MAS</t>
  </si>
  <si>
    <t>PULANG PISAU</t>
  </si>
  <si>
    <t>MURUNG RAYA</t>
  </si>
  <si>
    <t>BARITO TIMUR</t>
  </si>
  <si>
    <t>KOTA PALANGKARAYA</t>
  </si>
  <si>
    <t>TANAH LAUT</t>
  </si>
  <si>
    <t>KOTABARU</t>
  </si>
  <si>
    <t>BANJAR</t>
  </si>
  <si>
    <t>BARITO KUALA</t>
  </si>
  <si>
    <t>TAPIN</t>
  </si>
  <si>
    <t>HULU SUNGAI SELATAN</t>
  </si>
  <si>
    <t>HULU SUNGAI TENGAH</t>
  </si>
  <si>
    <t>HULU SUNGAI UTARA</t>
  </si>
  <si>
    <t>TABALONG</t>
  </si>
  <si>
    <t>TANAH BUMBU</t>
  </si>
  <si>
    <t>BALANGAN</t>
  </si>
  <si>
    <t>KOTA BANJARMASIN</t>
  </si>
  <si>
    <t>KOTA BANJARBARU</t>
  </si>
  <si>
    <t>PASER</t>
  </si>
  <si>
    <t>KUTAI KARTANEGARA</t>
  </si>
  <si>
    <t>BERAU</t>
  </si>
  <si>
    <t>KUTAI BARAT</t>
  </si>
  <si>
    <t>KUTAI TIMUR</t>
  </si>
  <si>
    <t>PENAJAM PASER UTARA</t>
  </si>
  <si>
    <t>MAHAKAM ULU</t>
  </si>
  <si>
    <t>KOTA BALIKPAPAN</t>
  </si>
  <si>
    <t>KOTA SAMARINDA</t>
  </si>
  <si>
    <t>KOTA BONTANG</t>
  </si>
  <si>
    <t>BULUNGAN</t>
  </si>
  <si>
    <t>MALINAU</t>
  </si>
  <si>
    <t>NUNUKAN</t>
  </si>
  <si>
    <t>TANA TIDUNG</t>
  </si>
  <si>
    <t>KOTA TARAKAN</t>
  </si>
  <si>
    <t>BOLAANG MONGONDOW</t>
  </si>
  <si>
    <t>MINAHASA</t>
  </si>
  <si>
    <t>KEPULAUAN SANGIHE</t>
  </si>
  <si>
    <t>KEPULAUAN TALAUD</t>
  </si>
  <si>
    <t>MINAHASA SELATAN</t>
  </si>
  <si>
    <t>MINAHASA UTARA</t>
  </si>
  <si>
    <t>MINAHASA TENGGARA</t>
  </si>
  <si>
    <t>BOLAANG MONGONDOW UTARA</t>
  </si>
  <si>
    <t>KEP. SIAU TAGULANDANG BIARO</t>
  </si>
  <si>
    <t>BOLAANG MONGONDOW TIMUR</t>
  </si>
  <si>
    <t>BOLAANG MONGONDOW SELATAN</t>
  </si>
  <si>
    <t>KOTA MANADO</t>
  </si>
  <si>
    <t>KOTA BITUNG</t>
  </si>
  <si>
    <t>KOTA TOMOHON</t>
  </si>
  <si>
    <t>KOTA KOTAMOBAGU</t>
  </si>
  <si>
    <t>BANGGAI</t>
  </si>
  <si>
    <t>POSO</t>
  </si>
  <si>
    <t>DONGGALA</t>
  </si>
  <si>
    <t>TOLI TOLI</t>
  </si>
  <si>
    <t>BUOL</t>
  </si>
  <si>
    <t>MOROWALI</t>
  </si>
  <si>
    <t>BANGGAI KEPULAUAN</t>
  </si>
  <si>
    <t>PARIGI MOUTONG</t>
  </si>
  <si>
    <t>TOJO UNA UNA</t>
  </si>
  <si>
    <t>SIGI</t>
  </si>
  <si>
    <t>BANGGAI LAUT</t>
  </si>
  <si>
    <t>MOROWALI UTARA</t>
  </si>
  <si>
    <t>KOTA PALU</t>
  </si>
  <si>
    <t>KEPULAUAN SELAYAR</t>
  </si>
  <si>
    <t>BULUKUMBA</t>
  </si>
  <si>
    <t>BANTAENG</t>
  </si>
  <si>
    <t>JENEPONTO</t>
  </si>
  <si>
    <t>TAKALAR</t>
  </si>
  <si>
    <t>GOWA</t>
  </si>
  <si>
    <t>SINJAI</t>
  </si>
  <si>
    <t>BONE</t>
  </si>
  <si>
    <t>MAROS</t>
  </si>
  <si>
    <t>PANGKAJENE KEPULAUAN</t>
  </si>
  <si>
    <t>BARRU</t>
  </si>
  <si>
    <t>SOPPENG</t>
  </si>
  <si>
    <t>WAJO</t>
  </si>
  <si>
    <t>SIDENRENG RAPPANG</t>
  </si>
  <si>
    <t>PINRANG</t>
  </si>
  <si>
    <t>ENREKANG</t>
  </si>
  <si>
    <t>LUWU</t>
  </si>
  <si>
    <t>TANA TORAJA</t>
  </si>
  <si>
    <t>LUWU UTARA</t>
  </si>
  <si>
    <t>LUWU TIMUR</t>
  </si>
  <si>
    <t>TORAJA UTARA</t>
  </si>
  <si>
    <t>KOTA MAKASSAR</t>
  </si>
  <si>
    <t>KOTA PARE PARE</t>
  </si>
  <si>
    <t>KOTA PALOPO</t>
  </si>
  <si>
    <t>KOLAKA</t>
  </si>
  <si>
    <t>KONAWE</t>
  </si>
  <si>
    <t>MUNA</t>
  </si>
  <si>
    <t>BUTON</t>
  </si>
  <si>
    <t>KONAWE SELATAN</t>
  </si>
  <si>
    <t>BOMBANA</t>
  </si>
  <si>
    <t>WAKATOBI</t>
  </si>
  <si>
    <t>KOLAKA UTARA</t>
  </si>
  <si>
    <t>KONAWE UTARA</t>
  </si>
  <si>
    <t>BUTON UTARA</t>
  </si>
  <si>
    <t>KOLAKA TIMUR</t>
  </si>
  <si>
    <t>KONAWE KEPULAUAN</t>
  </si>
  <si>
    <t>MUNA BARAT</t>
  </si>
  <si>
    <t>BUTON TENGAH</t>
  </si>
  <si>
    <t>BUTON SELATAN</t>
  </si>
  <si>
    <t>KOTA KENDARI</t>
  </si>
  <si>
    <t>KOTA BAU BAU</t>
  </si>
  <si>
    <t>BOALEMO</t>
  </si>
  <si>
    <t>BONE BOLANGO</t>
  </si>
  <si>
    <t>PAHUWATO</t>
  </si>
  <si>
    <t>GORONTALO UTARA</t>
  </si>
  <si>
    <t>KOTA GORONTALO</t>
  </si>
  <si>
    <t>MAMUJU UTARA</t>
  </si>
  <si>
    <t>MAMUJU</t>
  </si>
  <si>
    <t>MAMASA</t>
  </si>
  <si>
    <t>POLEWALI MANDAR</t>
  </si>
  <si>
    <t>MAJENE</t>
  </si>
  <si>
    <t>MAMUJU TENGAH</t>
  </si>
  <si>
    <t>MALUKU TENGAH</t>
  </si>
  <si>
    <t>MALUKU TENGGARA</t>
  </si>
  <si>
    <t>MALUKU TENGGARA BARAT</t>
  </si>
  <si>
    <t>BURU</t>
  </si>
  <si>
    <t>SERAM BAGIAN TIMUR</t>
  </si>
  <si>
    <t>SERAM BAGIAN BARAT</t>
  </si>
  <si>
    <t>KEPULAUAN ARU</t>
  </si>
  <si>
    <t>MALUKU BARAT DAYA</t>
  </si>
  <si>
    <t>BURU SELATAN</t>
  </si>
  <si>
    <t>KOTA AMBON</t>
  </si>
  <si>
    <t>KOTA TUAL</t>
  </si>
  <si>
    <t>HALMAHERA BARAT</t>
  </si>
  <si>
    <t>HALMAHERA TENGAH</t>
  </si>
  <si>
    <t>HALMAHERA UTARA</t>
  </si>
  <si>
    <t>HALMAHERA SELATAN</t>
  </si>
  <si>
    <t>KEPULAUAN SULA</t>
  </si>
  <si>
    <t>HALMAHERA TIMUR</t>
  </si>
  <si>
    <t>PULAU MOROTAI</t>
  </si>
  <si>
    <t>PULAU TALIABU</t>
  </si>
  <si>
    <t>KOTA TERNATE</t>
  </si>
  <si>
    <t>KOTA TIDORE KEPULAUAN</t>
  </si>
  <si>
    <t>PAPUA</t>
  </si>
  <si>
    <t>MERAUKE</t>
  </si>
  <si>
    <t>JAYAWIJAYA</t>
  </si>
  <si>
    <t>JAYAPURA</t>
  </si>
  <si>
    <t>NABIRE</t>
  </si>
  <si>
    <t>KEPULAUAN YAPEN</t>
  </si>
  <si>
    <t>BIAK NUMFOR</t>
  </si>
  <si>
    <t>PUNCAK JAYA</t>
  </si>
  <si>
    <t>PANIAI</t>
  </si>
  <si>
    <t>MIMIKA</t>
  </si>
  <si>
    <t>SARMI</t>
  </si>
  <si>
    <t>KEEROM</t>
  </si>
  <si>
    <t>PEGUNUNGAN BINTANG</t>
  </si>
  <si>
    <t>YAHUKIMO</t>
  </si>
  <si>
    <t>TOLIKARA</t>
  </si>
  <si>
    <t>WAROPEN</t>
  </si>
  <si>
    <t>BOVEN DIGOEL</t>
  </si>
  <si>
    <t>MAPPI</t>
  </si>
  <si>
    <t>ASMAT</t>
  </si>
  <si>
    <t>SUPIORI</t>
  </si>
  <si>
    <t>MAMBERAMO RAYA</t>
  </si>
  <si>
    <t>MAMBERAMO TENGAH</t>
  </si>
  <si>
    <t>YALIMO</t>
  </si>
  <si>
    <t>LANNY JAYA</t>
  </si>
  <si>
    <t>NDUGA</t>
  </si>
  <si>
    <t>PUNCAK</t>
  </si>
  <si>
    <t>DOGIYAI</t>
  </si>
  <si>
    <t>INTAN JAYA</t>
  </si>
  <si>
    <t>DEIYAI</t>
  </si>
  <si>
    <t>KOTA JAYAPURA</t>
  </si>
  <si>
    <t>SORONG</t>
  </si>
  <si>
    <t>MANOKWARI</t>
  </si>
  <si>
    <t>FAK FAK</t>
  </si>
  <si>
    <t>SORONG SELATAN</t>
  </si>
  <si>
    <t>RAJA AMPAT</t>
  </si>
  <si>
    <t>TELUK BINTUNI</t>
  </si>
  <si>
    <t>TELUK WONDAMA</t>
  </si>
  <si>
    <t>KAIMANA</t>
  </si>
  <si>
    <t>TAMBRAUW</t>
  </si>
  <si>
    <t>MAYBRAT</t>
  </si>
  <si>
    <t>MANOKWARI SELATAN</t>
  </si>
  <si>
    <t>PEGUNUNGAN ARFAK</t>
  </si>
  <si>
    <t>KOTA SORONG</t>
  </si>
  <si>
    <t>UREA</t>
  </si>
  <si>
    <t>Alokasi</t>
  </si>
  <si>
    <t>Realisasi</t>
  </si>
  <si>
    <t>Sisa</t>
  </si>
  <si>
    <t>NPK</t>
  </si>
  <si>
    <t>NPK FORMULA</t>
  </si>
  <si>
    <t>province code</t>
  </si>
  <si>
    <t>city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</si>
</sst>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(* #,##0.000_);_(* \(#,##0.000\);_(* &quot;-&quot;_);_(@_)"/>
    <numFmt numFmtId="168" formatCode="_(* #,##0_);_(* \(#,##0\);_(* &quot;-&quot;???_);_(@_)"/>
    <numFmt numFmtId="169" formatCode="_(* #,##0.000_);_(* \(#,##0.000\);_(* &quot;-&quot;??_);_(@_)"/>
    <numFmt numFmtId="170" formatCode="[$-409]mmm\-yy;@"/>
    <numFmt numFmtId="171" formatCode="_-* #,##0.000_-;\-* #,##0.000_-;_-* &quot;-&quot;_-;_-@_-"/>
    <numFmt numFmtId="172" formatCode="_ * #,##0_ ;_ * \-#,##0_ ;_ * &quot;-&quot;_ ;_ @_ 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sz val="11"/>
      <color theme="1"/>
      <name val="Roboto Condensed"/>
    </font>
    <font>
      <b/>
      <sz val="9"/>
      <color rgb="FFFFFFFF"/>
      <name val="Calibri"/>
      <family val="2"/>
    </font>
    <font>
      <b/>
      <sz val="9"/>
      <color theme="1"/>
      <name val="Calibri"/>
      <family val="2"/>
      <scheme val="minor"/>
    </font>
    <font>
      <sz val="26"/>
      <color theme="1"/>
      <name val="Arial"/>
      <family val="2"/>
    </font>
    <font>
      <sz val="12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0"/>
      <name val="Arial"/>
      <family val="2"/>
    </font>
    <font>
      <sz val="12"/>
      <name val="Arial"/>
      <family val="2"/>
    </font>
    <font>
      <sz val="11"/>
      <name val="Calibri"/>
      <charset val="134"/>
    </font>
    <font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3" fillId="0" borderId="0"/>
    <xf numFmtId="172" fontId="1" fillId="0" borderId="0" applyFont="0" applyFill="0" applyBorder="0" applyAlignment="0" applyProtection="0">
      <alignment vertical="center"/>
    </xf>
  </cellStyleXfs>
  <cellXfs count="9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2" applyFont="1" applyAlignment="1">
      <alignment horizontal="left" vertical="center"/>
    </xf>
    <xf numFmtId="0" fontId="4" fillId="0" borderId="0" xfId="3" applyFont="1"/>
    <xf numFmtId="0" fontId="3" fillId="0" borderId="0" xfId="3" applyFont="1" applyAlignment="1">
      <alignment horizontal="left" vertical="center"/>
    </xf>
    <xf numFmtId="0" fontId="3" fillId="2" borderId="0" xfId="3" applyFont="1" applyFill="1" applyAlignment="1">
      <alignment horizontal="left" vertical="center"/>
    </xf>
    <xf numFmtId="0" fontId="5" fillId="2" borderId="0" xfId="3" applyFont="1" applyFill="1" applyAlignment="1">
      <alignment horizontal="left" vertical="center"/>
    </xf>
    <xf numFmtId="0" fontId="6" fillId="2" borderId="0" xfId="3" applyFont="1" applyFill="1"/>
    <xf numFmtId="0" fontId="4" fillId="2" borderId="0" xfId="3" applyFont="1" applyFill="1"/>
    <xf numFmtId="0" fontId="7" fillId="0" borderId="0" xfId="4" applyFont="1" applyAlignment="1">
      <alignment horizontal="left" vertical="center"/>
    </xf>
    <xf numFmtId="0" fontId="7" fillId="0" borderId="0" xfId="3" applyFont="1" applyAlignment="1">
      <alignment horizontal="left" vertical="center"/>
    </xf>
    <xf numFmtId="0" fontId="8" fillId="0" borderId="0" xfId="3" applyFont="1" applyAlignment="1">
      <alignment horizontal="left" vertical="center"/>
    </xf>
    <xf numFmtId="0" fontId="9" fillId="0" borderId="0" xfId="3" applyFont="1" applyAlignment="1">
      <alignment vertical="top"/>
    </xf>
    <xf numFmtId="164" fontId="7" fillId="0" borderId="0" xfId="5" quotePrefix="1" applyFont="1" applyFill="1" applyAlignment="1">
      <alignment horizontal="left" vertical="center"/>
    </xf>
    <xf numFmtId="0" fontId="5" fillId="0" borderId="0" xfId="3" applyFont="1" applyAlignment="1">
      <alignment horizontal="left" vertical="center"/>
    </xf>
    <xf numFmtId="0" fontId="6" fillId="0" borderId="0" xfId="3" applyFont="1"/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4" fontId="12" fillId="0" borderId="1" xfId="0" applyNumberFormat="1" applyFont="1" applyBorder="1" applyAlignment="1">
      <alignment horizontal="right" vertical="center"/>
    </xf>
    <xf numFmtId="10" fontId="12" fillId="0" borderId="1" xfId="0" applyNumberFormat="1" applyFont="1" applyBorder="1" applyAlignment="1">
      <alignment horizontal="center" vertical="center"/>
    </xf>
    <xf numFmtId="164" fontId="13" fillId="0" borderId="1" xfId="6" applyFont="1" applyBorder="1"/>
    <xf numFmtId="164" fontId="13" fillId="0" borderId="1" xfId="0" applyNumberFormat="1" applyFont="1" applyBorder="1"/>
    <xf numFmtId="0" fontId="12" fillId="0" borderId="1" xfId="0" applyFont="1" applyBorder="1" applyAlignment="1">
      <alignment horizontal="right" vertical="center"/>
    </xf>
    <xf numFmtId="0" fontId="11" fillId="4" borderId="1" xfId="0" applyFont="1" applyFill="1" applyBorder="1" applyAlignment="1">
      <alignment horizontal="center" vertical="center"/>
    </xf>
    <xf numFmtId="4" fontId="11" fillId="4" borderId="1" xfId="0" applyNumberFormat="1" applyFont="1" applyFill="1" applyBorder="1" applyAlignment="1">
      <alignment horizontal="right" vertical="center"/>
    </xf>
    <xf numFmtId="10" fontId="11" fillId="4" borderId="1" xfId="0" applyNumberFormat="1" applyFont="1" applyFill="1" applyBorder="1" applyAlignment="1">
      <alignment horizontal="center" vertical="center"/>
    </xf>
    <xf numFmtId="10" fontId="11" fillId="5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vertical="center"/>
    </xf>
    <xf numFmtId="0" fontId="14" fillId="4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right" vertical="center"/>
    </xf>
    <xf numFmtId="0" fontId="15" fillId="6" borderId="1" xfId="0" applyFont="1" applyFill="1" applyBorder="1" applyAlignment="1">
      <alignment horizontal="center" vertical="center"/>
    </xf>
    <xf numFmtId="4" fontId="15" fillId="6" borderId="1" xfId="0" applyNumberFormat="1" applyFont="1" applyFill="1" applyBorder="1" applyAlignment="1">
      <alignment horizontal="right" vertical="center"/>
    </xf>
    <xf numFmtId="10" fontId="15" fillId="6" borderId="1" xfId="0" applyNumberFormat="1" applyFont="1" applyFill="1" applyBorder="1" applyAlignment="1">
      <alignment horizontal="center" vertical="center"/>
    </xf>
    <xf numFmtId="164" fontId="16" fillId="0" borderId="1" xfId="6" applyFont="1" applyBorder="1"/>
    <xf numFmtId="164" fontId="16" fillId="0" borderId="1" xfId="0" applyNumberFormat="1" applyFont="1" applyBorder="1"/>
    <xf numFmtId="0" fontId="0" fillId="0" borderId="0" xfId="0" applyAlignment="1">
      <alignment horizontal="left"/>
    </xf>
    <xf numFmtId="0" fontId="17" fillId="2" borderId="0" xfId="2" applyFont="1" applyFill="1"/>
    <xf numFmtId="0" fontId="5" fillId="0" borderId="0" xfId="2" applyFont="1" applyAlignment="1">
      <alignment horizontal="left" vertical="center"/>
    </xf>
    <xf numFmtId="0" fontId="8" fillId="0" borderId="0" xfId="4" applyFont="1" applyAlignment="1">
      <alignment horizontal="left" vertical="center"/>
    </xf>
    <xf numFmtId="164" fontId="8" fillId="0" borderId="0" xfId="5" quotePrefix="1" applyFont="1" applyFill="1" applyAlignment="1">
      <alignment horizontal="left" vertical="center"/>
    </xf>
    <xf numFmtId="0" fontId="18" fillId="2" borderId="0" xfId="3" applyFont="1" applyFill="1"/>
    <xf numFmtId="164" fontId="8" fillId="7" borderId="2" xfId="7" applyFont="1" applyFill="1" applyBorder="1" applyAlignment="1">
      <alignment horizontal="center" vertical="center" wrapText="1"/>
    </xf>
    <xf numFmtId="164" fontId="8" fillId="7" borderId="1" xfId="7" applyFont="1" applyFill="1" applyBorder="1" applyAlignment="1">
      <alignment horizontal="center" vertical="center" wrapText="1"/>
    </xf>
    <xf numFmtId="166" fontId="8" fillId="7" borderId="1" xfId="8" applyNumberFormat="1" applyFont="1" applyFill="1" applyBorder="1" applyAlignment="1">
      <alignment horizontal="center" vertical="center" wrapText="1"/>
    </xf>
    <xf numFmtId="0" fontId="4" fillId="0" borderId="0" xfId="3" applyFont="1" applyAlignment="1">
      <alignment horizontal="center" vertical="center" wrapText="1"/>
    </xf>
    <xf numFmtId="164" fontId="8" fillId="7" borderId="3" xfId="7" applyFont="1" applyFill="1" applyBorder="1" applyAlignment="1">
      <alignment horizontal="center" vertical="center" wrapText="1"/>
    </xf>
    <xf numFmtId="164" fontId="8" fillId="7" borderId="4" xfId="7" applyFont="1" applyFill="1" applyBorder="1" applyAlignment="1">
      <alignment horizontal="center" vertical="center" wrapText="1"/>
    </xf>
    <xf numFmtId="166" fontId="8" fillId="7" borderId="1" xfId="8" applyNumberFormat="1" applyFont="1" applyFill="1" applyBorder="1" applyAlignment="1">
      <alignment horizontal="center" vertical="center" wrapText="1"/>
    </xf>
    <xf numFmtId="167" fontId="8" fillId="7" borderId="1" xfId="9" applyNumberFormat="1" applyFont="1" applyFill="1" applyBorder="1" applyAlignment="1">
      <alignment horizontal="center" vertical="center" wrapText="1"/>
    </xf>
    <xf numFmtId="0" fontId="19" fillId="0" borderId="1" xfId="4" applyFont="1" applyBorder="1" applyAlignment="1">
      <alignment vertical="center"/>
    </xf>
    <xf numFmtId="0" fontId="20" fillId="0" borderId="1" xfId="4" applyFont="1" applyBorder="1" applyAlignment="1">
      <alignment horizontal="right" vertical="center"/>
    </xf>
    <xf numFmtId="0" fontId="20" fillId="0" borderId="1" xfId="4" applyFont="1" applyBorder="1" applyAlignment="1">
      <alignment vertical="center"/>
    </xf>
    <xf numFmtId="168" fontId="4" fillId="0" borderId="1" xfId="3" applyNumberFormat="1" applyFont="1" applyBorder="1" applyAlignment="1">
      <alignment horizontal="center" vertical="center" wrapText="1"/>
    </xf>
    <xf numFmtId="0" fontId="19" fillId="8" borderId="1" xfId="4" applyFont="1" applyFill="1" applyBorder="1" applyAlignment="1">
      <alignment vertical="center"/>
    </xf>
    <xf numFmtId="0" fontId="3" fillId="0" borderId="0" xfId="3" applyFont="1"/>
    <xf numFmtId="0" fontId="21" fillId="0" borderId="0" xfId="3" applyFont="1"/>
    <xf numFmtId="0" fontId="22" fillId="0" borderId="0" xfId="4" applyFont="1"/>
    <xf numFmtId="0" fontId="22" fillId="0" borderId="0" xfId="3" applyFont="1"/>
    <xf numFmtId="0" fontId="19" fillId="9" borderId="1" xfId="4" applyFont="1" applyFill="1" applyBorder="1" applyAlignment="1">
      <alignment vertical="center"/>
    </xf>
    <xf numFmtId="0" fontId="19" fillId="10" borderId="1" xfId="4" applyFont="1" applyFill="1" applyBorder="1" applyAlignment="1">
      <alignment vertical="center"/>
    </xf>
    <xf numFmtId="0" fontId="19" fillId="10" borderId="1" xfId="4" applyFont="1" applyFill="1" applyBorder="1" applyAlignment="1">
      <alignment horizontal="right" vertical="center"/>
    </xf>
    <xf numFmtId="0" fontId="19" fillId="11" borderId="1" xfId="4" applyFont="1" applyFill="1" applyBorder="1" applyAlignment="1">
      <alignment vertical="center"/>
    </xf>
    <xf numFmtId="169" fontId="0" fillId="0" borderId="0" xfId="10" applyNumberFormat="1" applyFont="1" applyFill="1"/>
    <xf numFmtId="0" fontId="0" fillId="0" borderId="0" xfId="0" applyAlignment="1">
      <alignment horizontal="right"/>
    </xf>
    <xf numFmtId="169" fontId="0" fillId="0" borderId="0" xfId="10" applyNumberFormat="1" applyFont="1" applyFill="1" applyAlignment="1">
      <alignment horizontal="right"/>
    </xf>
    <xf numFmtId="0" fontId="2" fillId="12" borderId="1" xfId="0" applyFont="1" applyFill="1" applyBorder="1" applyAlignment="1">
      <alignment horizontal="center" vertical="center"/>
    </xf>
    <xf numFmtId="170" fontId="2" fillId="12" borderId="1" xfId="10" applyNumberFormat="1" applyFont="1" applyFill="1" applyBorder="1" applyAlignment="1">
      <alignment horizontal="center" vertical="center"/>
    </xf>
    <xf numFmtId="170" fontId="2" fillId="12" borderId="1" xfId="10" applyNumberFormat="1" applyFont="1" applyFill="1" applyBorder="1" applyAlignment="1">
      <alignment horizontal="center" vertical="center"/>
    </xf>
    <xf numFmtId="0" fontId="0" fillId="0" borderId="1" xfId="0" applyBorder="1"/>
    <xf numFmtId="166" fontId="1" fillId="0" borderId="1" xfId="10" applyNumberFormat="1" applyFont="1" applyFill="1" applyBorder="1"/>
    <xf numFmtId="166" fontId="0" fillId="0" borderId="1" xfId="1" applyNumberFormat="1" applyFont="1" applyBorder="1"/>
    <xf numFmtId="166" fontId="0" fillId="0" borderId="1" xfId="0" applyNumberFormat="1" applyBorder="1"/>
    <xf numFmtId="0" fontId="2" fillId="0" borderId="1" xfId="0" applyFont="1" applyBorder="1" applyAlignment="1">
      <alignment horizontal="center"/>
    </xf>
    <xf numFmtId="166" fontId="2" fillId="0" borderId="1" xfId="10" applyNumberFormat="1" applyFont="1" applyFill="1" applyBorder="1"/>
    <xf numFmtId="166" fontId="2" fillId="0" borderId="1" xfId="0" applyNumberFormat="1" applyFont="1" applyBorder="1"/>
    <xf numFmtId="171" fontId="0" fillId="0" borderId="0" xfId="1" applyNumberFormat="1" applyFont="1" applyAlignment="1">
      <alignment horizontal="right"/>
    </xf>
    <xf numFmtId="0" fontId="24" fillId="0" borderId="1" xfId="11" applyFont="1" applyBorder="1"/>
    <xf numFmtId="172" fontId="24" fillId="0" borderId="1" xfId="12" applyFont="1" applyBorder="1" applyAlignment="1"/>
    <xf numFmtId="0" fontId="23" fillId="0" borderId="0" xfId="11"/>
    <xf numFmtId="172" fontId="0" fillId="0" borderId="0" xfId="12" applyFont="1" applyAlignment="1"/>
    <xf numFmtId="172" fontId="24" fillId="0" borderId="1" xfId="12" applyFont="1" applyBorder="1" applyAlignment="1">
      <alignment horizontal="center"/>
    </xf>
    <xf numFmtId="172" fontId="0" fillId="0" borderId="1" xfId="12" applyFont="1" applyBorder="1" applyAlignment="1">
      <alignment horizontal="center"/>
    </xf>
    <xf numFmtId="0" fontId="24" fillId="0" borderId="1" xfId="11" applyFont="1" applyBorder="1" applyAlignment="1">
      <alignment horizontal="center" wrapText="1"/>
    </xf>
    <xf numFmtId="0" fontId="24" fillId="0" borderId="1" xfId="11" applyFont="1" applyBorder="1" applyAlignment="1">
      <alignment horizontal="center" vertical="center"/>
    </xf>
    <xf numFmtId="0" fontId="24" fillId="0" borderId="1" xfId="11" applyFont="1" applyBorder="1" applyAlignment="1">
      <alignment horizontal="center" vertical="center" wrapText="1"/>
    </xf>
  </cellXfs>
  <cellStyles count="13">
    <cellStyle name="Comma [0]" xfId="1" builtinId="6"/>
    <cellStyle name="Comma [0] 2" xfId="6" xr:uid="{648C5A4B-CB3E-49E4-80F1-72F5427FC9D9}"/>
    <cellStyle name="Comma [0] 3" xfId="9" xr:uid="{6FEF13CA-2886-4AC9-92C1-155C5B445734}"/>
    <cellStyle name="Comma [0] 4" xfId="12" xr:uid="{F98C3985-08CE-476F-AD62-4F80330304C3}"/>
    <cellStyle name="Comma [0] 4 2" xfId="5" xr:uid="{9E5666EB-B53A-4AB2-B330-8CA0F4846E5C}"/>
    <cellStyle name="Comma [0] 6 3" xfId="7" xr:uid="{68E07090-FC9E-4AF4-815D-5FD32E3FD194}"/>
    <cellStyle name="Comma 14 3" xfId="8" xr:uid="{BEEB4708-5E5C-458A-A2D9-CD3249F9BC7A}"/>
    <cellStyle name="Comma 3 4" xfId="10" xr:uid="{5BC0510F-5A91-4135-A173-CBC11238119C}"/>
    <cellStyle name="Normal" xfId="0" builtinId="0"/>
    <cellStyle name="Normal 10" xfId="2" xr:uid="{8BDE592A-E241-42E0-8ABE-C5E9A6F43057}"/>
    <cellStyle name="Normal 10 4" xfId="3" xr:uid="{C3186EE9-6199-400C-ADE3-B606F21EBE87}"/>
    <cellStyle name="Normal 2" xfId="11" xr:uid="{306C30AC-6DF2-4771-A411-1D832FBFFAE3}"/>
    <cellStyle name="Normal 2 13" xfId="4" xr:uid="{DE5CF1C9-60A9-4E82-9104-ED1B1F208D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u4-tante\daily%202004\07%20Daily%20Juli%20%202004.xls" TargetMode="External"/></Relationships>
</file>

<file path=xl/externalLinks/_rels/externalLink2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kemenkeu-my.sharepoint.com/personal/heru_cahyadi_kemenkeu_go_id/Documents/2023/Belanja%20Subsidi%20Kewilayahan/Data%20Subsidi-Kompensasi%20BBM/KK%20JBT%20sd%20Tw%20II%202023%20-%20PPN%20dan%20AKR%20-%20per%20provinsi%20dan%20kab-kota%20(sumber%20KKV%20DJA%20dan%20BPH%20migas).xlsx" TargetMode="External"/><Relationship Id="rId2" Type="http://schemas.microsoft.com/office/2019/04/relationships/externalLinkLongPath" Target="Data%20Subsidi-Kompensasi%20BBM/KK%20JBT%20sd%20Tw%20II%202023%20-%20PPN%20dan%20AKR%20-%20per%20provinsi%20dan%20kab-kota%20(sumber%20KKV%20DJA%20dan%20BPH%20migas).xlsx?B54B4790" TargetMode="External"/><Relationship Id="rId1" Type="http://schemas.openxmlformats.org/officeDocument/2006/relationships/externalLinkPath" Target="file:///\\B54B4790\KK%20JBT%20sd%20Tw%20II%202023%20-%20PPN%20dan%20AKR%20-%20per%20provinsi%20dan%20kab-kota%20(sumber%20KKV%20DJA%20dan%20BPH%20miga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PI0298"/>
      <sheetName val="platts_crude"/>
      <sheetName val="platts_prod(MOPS)"/>
      <sheetName val="rim_crude"/>
      <sheetName val="rim_product"/>
      <sheetName val="argus_product"/>
      <sheetName val="argus_crude"/>
      <sheetName val="Reuter_prod"/>
      <sheetName val="reuter_crude "/>
      <sheetName val="opec_basket"/>
      <sheetName val="feop0298"/>
      <sheetName val="Sin Data"/>
      <sheetName val="sin0298"/>
      <sheetName val="cover"/>
      <sheetName val="Oman_Dubai vs SL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Referensi"/>
      <sheetName val="Rekap-Prov-PPN-AKR"/>
      <sheetName val="Rekap Prov-PPN"/>
      <sheetName val="Rekap-KabKota-PPN"/>
      <sheetName val="Rekap-KabKota-AKR"/>
      <sheetName val="Solar PPN-Jan-DJA"/>
      <sheetName val="Solar AKR - Jan-DJA"/>
      <sheetName val="Solar PPN-Feb-DJA"/>
      <sheetName val="Solar AKR - Feb-DJA"/>
      <sheetName val="Solar PPN-Maret-DJA"/>
      <sheetName val="Solar AKR - Maret-DJA"/>
      <sheetName val="Solar PPN-April-DJA"/>
      <sheetName val="Solar AKR-April-DJA"/>
      <sheetName val="Solar PPN-Mei-DJA"/>
      <sheetName val="Solar AKR-Mei-DJA"/>
      <sheetName val="Solar PPN-Juni-DJA"/>
      <sheetName val="Solar AKR-Juni-DJA"/>
      <sheetName val="Solar PPN-Jan-BPH"/>
      <sheetName val="Solar PPN-Feb-BPH"/>
      <sheetName val="Solar PPN-Mar-BPH"/>
      <sheetName val="Solar PPN-Apr-BPH"/>
      <sheetName val="Solar PPN-Mei-BPH"/>
      <sheetName val="Solar PPN-Juni-BPH"/>
      <sheetName val="Solar AKR-Tw I-BPH"/>
      <sheetName val="Solar AKR-Tw II-BPH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9FCAF-9AD1-443D-B39E-5E52BE560DB1}">
  <dimension ref="A1:W550"/>
  <sheetViews>
    <sheetView workbookViewId="0">
      <selection activeCell="T15" sqref="T15"/>
    </sheetView>
  </sheetViews>
  <sheetFormatPr defaultRowHeight="15"/>
  <cols>
    <col min="1" max="1" width="1.5703125" customWidth="1"/>
    <col min="2" max="2" width="21.85546875" customWidth="1"/>
    <col min="3" max="3" width="13.7109375" bestFit="1" customWidth="1"/>
  </cols>
  <sheetData>
    <row r="1" spans="1:23">
      <c r="A1" s="2" t="s">
        <v>552</v>
      </c>
      <c r="B1" s="2"/>
      <c r="C1" s="1">
        <v>2023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A2" s="2"/>
      <c r="B2" s="2"/>
      <c r="C2" s="1" t="s">
        <v>546</v>
      </c>
      <c r="D2" s="1"/>
      <c r="E2" s="1"/>
      <c r="F2" s="1" t="s">
        <v>547</v>
      </c>
      <c r="G2" s="1"/>
      <c r="H2" s="1"/>
      <c r="I2" s="1" t="s">
        <v>553</v>
      </c>
      <c r="J2" s="1"/>
      <c r="K2" s="1"/>
      <c r="L2" s="1" t="s">
        <v>554</v>
      </c>
      <c r="M2" s="1"/>
      <c r="N2" s="1"/>
      <c r="O2" s="1" t="s">
        <v>555</v>
      </c>
      <c r="P2" s="1"/>
      <c r="Q2" s="1"/>
      <c r="R2" s="1" t="s">
        <v>556</v>
      </c>
      <c r="S2" s="1"/>
      <c r="T2" s="1"/>
      <c r="U2" s="1" t="s">
        <v>557</v>
      </c>
      <c r="V2" s="1"/>
      <c r="W2" s="1"/>
    </row>
    <row r="3" spans="1:23">
      <c r="A3" s="2"/>
      <c r="B3" s="2"/>
      <c r="C3" t="s">
        <v>548</v>
      </c>
      <c r="D3" t="s">
        <v>549</v>
      </c>
      <c r="E3" t="s">
        <v>550</v>
      </c>
      <c r="F3" t="s">
        <v>548</v>
      </c>
      <c r="G3" t="s">
        <v>549</v>
      </c>
      <c r="H3" t="s">
        <v>550</v>
      </c>
      <c r="I3" t="s">
        <v>548</v>
      </c>
      <c r="J3" t="s">
        <v>549</v>
      </c>
      <c r="K3" t="s">
        <v>550</v>
      </c>
      <c r="L3" t="s">
        <v>548</v>
      </c>
      <c r="M3" t="s">
        <v>549</v>
      </c>
      <c r="N3" t="s">
        <v>550</v>
      </c>
      <c r="O3" t="s">
        <v>548</v>
      </c>
      <c r="P3" t="s">
        <v>549</v>
      </c>
      <c r="Q3" t="s">
        <v>550</v>
      </c>
      <c r="R3" t="s">
        <v>548</v>
      </c>
      <c r="S3" t="s">
        <v>549</v>
      </c>
      <c r="T3" t="s">
        <v>550</v>
      </c>
      <c r="U3" t="s">
        <v>548</v>
      </c>
      <c r="V3" t="s">
        <v>549</v>
      </c>
      <c r="W3" t="s">
        <v>550</v>
      </c>
    </row>
    <row r="4" spans="1:23">
      <c r="A4" t="s">
        <v>0</v>
      </c>
      <c r="C4">
        <v>1670165</v>
      </c>
      <c r="D4">
        <v>89293321151.039978</v>
      </c>
      <c r="E4">
        <v>36700240585.041382</v>
      </c>
      <c r="F4">
        <v>1674478</v>
      </c>
      <c r="G4">
        <v>83457333962.897858</v>
      </c>
      <c r="H4">
        <v>35993077677.232094</v>
      </c>
      <c r="I4">
        <v>1678181</v>
      </c>
      <c r="J4">
        <v>96165339717.535034</v>
      </c>
      <c r="K4">
        <v>43173212552.20266</v>
      </c>
      <c r="L4">
        <v>1680177</v>
      </c>
      <c r="M4">
        <v>97249236970.825348</v>
      </c>
      <c r="N4">
        <v>45034986783.34359</v>
      </c>
      <c r="O4">
        <v>1684243</v>
      </c>
      <c r="P4">
        <v>102454366609.40634</v>
      </c>
      <c r="Q4">
        <v>48262835706.845207</v>
      </c>
      <c r="R4">
        <v>1690623</v>
      </c>
      <c r="S4">
        <v>98982558213.437027</v>
      </c>
      <c r="T4">
        <v>48005783364.478561</v>
      </c>
      <c r="U4">
        <v>10077867</v>
      </c>
      <c r="V4">
        <v>567602156625.1416</v>
      </c>
      <c r="W4">
        <v>257170136669.14349</v>
      </c>
    </row>
    <row r="5" spans="1:23">
      <c r="B5" t="s">
        <v>1</v>
      </c>
      <c r="C5">
        <v>68598</v>
      </c>
      <c r="D5">
        <v>3666431343.1833334</v>
      </c>
      <c r="E5">
        <v>2109598236.5983636</v>
      </c>
      <c r="F5">
        <v>68782</v>
      </c>
      <c r="G5">
        <v>3485312006.1660929</v>
      </c>
      <c r="H5">
        <v>1958635094.6480062</v>
      </c>
      <c r="I5">
        <v>68964</v>
      </c>
      <c r="J5">
        <v>4082505871.4619851</v>
      </c>
      <c r="K5">
        <v>2222572106.6966939</v>
      </c>
      <c r="L5">
        <v>69065</v>
      </c>
      <c r="M5">
        <v>4107002686.999198</v>
      </c>
      <c r="N5">
        <v>2246514957.2921867</v>
      </c>
      <c r="O5">
        <v>69109</v>
      </c>
      <c r="P5">
        <v>4477179293.353466</v>
      </c>
      <c r="Q5">
        <v>2374871450.7922192</v>
      </c>
      <c r="R5">
        <v>69485</v>
      </c>
      <c r="S5">
        <v>4344076320.7490044</v>
      </c>
      <c r="T5">
        <v>2352222875.8395181</v>
      </c>
      <c r="U5">
        <v>414003</v>
      </c>
      <c r="V5">
        <v>24162507521.913078</v>
      </c>
      <c r="W5">
        <v>13264414721.866987</v>
      </c>
    </row>
    <row r="6" spans="1:23">
      <c r="B6" t="s">
        <v>2</v>
      </c>
      <c r="C6">
        <v>42660</v>
      </c>
      <c r="D6">
        <v>2325634206.7651739</v>
      </c>
      <c r="E6">
        <v>860250588.15477443</v>
      </c>
      <c r="F6">
        <v>42787</v>
      </c>
      <c r="G6">
        <v>2159931237.3846507</v>
      </c>
      <c r="H6">
        <v>795873038.45366204</v>
      </c>
      <c r="I6">
        <v>42950</v>
      </c>
      <c r="J6">
        <v>2473819641.0908279</v>
      </c>
      <c r="K6">
        <v>939129275.69703853</v>
      </c>
      <c r="L6">
        <v>43042</v>
      </c>
      <c r="M6">
        <v>2435435843.7606144</v>
      </c>
      <c r="N6">
        <v>959713786.01813662</v>
      </c>
      <c r="O6">
        <v>43089</v>
      </c>
      <c r="P6">
        <v>2575404372.3968115</v>
      </c>
      <c r="Q6">
        <v>1090512533.19491</v>
      </c>
      <c r="R6">
        <v>43255</v>
      </c>
      <c r="S6">
        <v>2515974099.3437042</v>
      </c>
      <c r="T6">
        <v>1057025020.2235867</v>
      </c>
      <c r="U6">
        <v>257783</v>
      </c>
      <c r="V6">
        <v>14486199400.741783</v>
      </c>
      <c r="W6">
        <v>5702504241.7421093</v>
      </c>
    </row>
    <row r="7" spans="1:23">
      <c r="B7" t="s">
        <v>3</v>
      </c>
      <c r="C7">
        <v>170504</v>
      </c>
      <c r="D7">
        <v>9169303993.6545696</v>
      </c>
      <c r="E7">
        <v>7598921051.9176292</v>
      </c>
      <c r="F7">
        <v>170962</v>
      </c>
      <c r="G7">
        <v>8449157404.134717</v>
      </c>
      <c r="H7">
        <v>8012395974.4080391</v>
      </c>
      <c r="I7">
        <v>171374</v>
      </c>
      <c r="J7">
        <v>9635645761.1642189</v>
      </c>
      <c r="K7">
        <v>11195490424.340105</v>
      </c>
      <c r="L7">
        <v>171625</v>
      </c>
      <c r="M7">
        <v>9514140774.8652096</v>
      </c>
      <c r="N7">
        <v>10718620517.368267</v>
      </c>
      <c r="O7">
        <v>172039</v>
      </c>
      <c r="P7">
        <v>10198500545.250872</v>
      </c>
      <c r="Q7">
        <v>12050924925.910179</v>
      </c>
      <c r="R7">
        <v>173082</v>
      </c>
      <c r="S7">
        <v>10000455934.36862</v>
      </c>
      <c r="T7">
        <v>12807345796.667753</v>
      </c>
      <c r="U7">
        <v>1029586</v>
      </c>
      <c r="V7">
        <v>56967204413.43821</v>
      </c>
      <c r="W7">
        <v>62383698690.611977</v>
      </c>
    </row>
    <row r="8" spans="1:23">
      <c r="B8" t="s">
        <v>4</v>
      </c>
      <c r="C8">
        <v>33629</v>
      </c>
      <c r="D8">
        <v>1177978502.4331455</v>
      </c>
      <c r="E8">
        <v>748719341.79677594</v>
      </c>
      <c r="F8">
        <v>33691</v>
      </c>
      <c r="G8">
        <v>1111707835.4822462</v>
      </c>
      <c r="H8">
        <v>713666602.42753959</v>
      </c>
      <c r="I8">
        <v>33752</v>
      </c>
      <c r="J8">
        <v>1338746615.2416036</v>
      </c>
      <c r="K8">
        <v>807383846.88239753</v>
      </c>
      <c r="L8">
        <v>33784</v>
      </c>
      <c r="M8">
        <v>1364866027.794039</v>
      </c>
      <c r="N8">
        <v>861992389.44144523</v>
      </c>
      <c r="O8">
        <v>33841</v>
      </c>
      <c r="P8">
        <v>1372423619.5542493</v>
      </c>
      <c r="Q8">
        <v>892804373.90850949</v>
      </c>
      <c r="R8">
        <v>33911</v>
      </c>
      <c r="S8">
        <v>1291416647.1026835</v>
      </c>
      <c r="T8">
        <v>838771688.67874777</v>
      </c>
      <c r="U8">
        <v>202608</v>
      </c>
      <c r="V8">
        <v>7657139247.6079674</v>
      </c>
      <c r="W8">
        <v>4863338243.135416</v>
      </c>
    </row>
    <row r="9" spans="1:23">
      <c r="B9" t="s">
        <v>5</v>
      </c>
      <c r="C9">
        <v>66420</v>
      </c>
      <c r="D9">
        <v>3176210176.3255029</v>
      </c>
      <c r="E9">
        <v>845024283.5863266</v>
      </c>
      <c r="F9">
        <v>66627</v>
      </c>
      <c r="G9">
        <v>2898438686.4074421</v>
      </c>
      <c r="H9">
        <v>795605561.91149855</v>
      </c>
      <c r="I9">
        <v>66769</v>
      </c>
      <c r="J9">
        <v>3310473743.9847922</v>
      </c>
      <c r="K9">
        <v>900325801.56400585</v>
      </c>
      <c r="L9">
        <v>66883</v>
      </c>
      <c r="M9">
        <v>3273358642.8212419</v>
      </c>
      <c r="N9">
        <v>922903190.9165957</v>
      </c>
      <c r="O9">
        <v>66973</v>
      </c>
      <c r="P9">
        <v>3468619741.8914809</v>
      </c>
      <c r="Q9">
        <v>994239280.1312499</v>
      </c>
      <c r="R9">
        <v>67155</v>
      </c>
      <c r="S9">
        <v>3372696547.3210535</v>
      </c>
      <c r="T9">
        <v>939341707.25107729</v>
      </c>
      <c r="U9">
        <v>400827</v>
      </c>
      <c r="V9">
        <v>19499797538.751514</v>
      </c>
      <c r="W9">
        <v>5397439825.360754</v>
      </c>
    </row>
    <row r="10" spans="1:23">
      <c r="B10" t="s">
        <v>6</v>
      </c>
      <c r="C10">
        <v>37609</v>
      </c>
      <c r="D10">
        <v>1675841575.7942278</v>
      </c>
      <c r="E10">
        <v>693623770.94340217</v>
      </c>
      <c r="F10">
        <v>37737</v>
      </c>
      <c r="G10">
        <v>1513585620.61287</v>
      </c>
      <c r="H10">
        <v>649187327.496382</v>
      </c>
      <c r="I10">
        <v>37826</v>
      </c>
      <c r="J10">
        <v>1683798752.481307</v>
      </c>
      <c r="K10">
        <v>728115374.45593917</v>
      </c>
      <c r="L10">
        <v>37863</v>
      </c>
      <c r="M10">
        <v>1723206640.5004375</v>
      </c>
      <c r="N10">
        <v>765050803.79860377</v>
      </c>
      <c r="O10">
        <v>37932</v>
      </c>
      <c r="P10">
        <v>1845409413.1703877</v>
      </c>
      <c r="Q10">
        <v>799036485.0070399</v>
      </c>
      <c r="R10">
        <v>38040</v>
      </c>
      <c r="S10">
        <v>1718307709.0196707</v>
      </c>
      <c r="T10">
        <v>780073864.12358272</v>
      </c>
      <c r="U10">
        <v>227007</v>
      </c>
      <c r="V10">
        <v>10160149711.578901</v>
      </c>
      <c r="W10">
        <v>4415087625.8249502</v>
      </c>
    </row>
    <row r="11" spans="1:23">
      <c r="B11" t="s">
        <v>7</v>
      </c>
      <c r="C11">
        <v>90613</v>
      </c>
      <c r="D11">
        <v>4296142888.0042725</v>
      </c>
      <c r="E11">
        <v>1551221671.5511894</v>
      </c>
      <c r="F11">
        <v>90836</v>
      </c>
      <c r="G11">
        <v>4118594374.7467628</v>
      </c>
      <c r="H11">
        <v>1506707062.4635308</v>
      </c>
      <c r="I11">
        <v>91043</v>
      </c>
      <c r="J11">
        <v>4725845766.0404968</v>
      </c>
      <c r="K11">
        <v>1757088399.9783895</v>
      </c>
      <c r="L11">
        <v>91079</v>
      </c>
      <c r="M11">
        <v>4906658465.9405327</v>
      </c>
      <c r="N11">
        <v>1830092961.1641772</v>
      </c>
      <c r="O11">
        <v>91241</v>
      </c>
      <c r="P11">
        <v>4898915943.3197937</v>
      </c>
      <c r="Q11">
        <v>1894596543.3255057</v>
      </c>
      <c r="R11">
        <v>91447</v>
      </c>
      <c r="S11">
        <v>4800112890.690279</v>
      </c>
      <c r="T11">
        <v>1790763118.9138234</v>
      </c>
      <c r="U11">
        <v>546259</v>
      </c>
      <c r="V11">
        <v>27746270328.742134</v>
      </c>
      <c r="W11">
        <v>10330469757.396616</v>
      </c>
    </row>
    <row r="12" spans="1:23">
      <c r="B12" t="s">
        <v>8</v>
      </c>
      <c r="C12">
        <v>70568</v>
      </c>
      <c r="D12">
        <v>2123621054.5101271</v>
      </c>
      <c r="E12">
        <v>831817938.54991519</v>
      </c>
      <c r="F12">
        <v>70760</v>
      </c>
      <c r="G12">
        <v>1922686572.0876353</v>
      </c>
      <c r="H12">
        <v>758768658.10395241</v>
      </c>
      <c r="I12">
        <v>70977</v>
      </c>
      <c r="J12">
        <v>2148287338.4162378</v>
      </c>
      <c r="K12">
        <v>844644147.54313719</v>
      </c>
      <c r="L12">
        <v>71031</v>
      </c>
      <c r="M12">
        <v>2149324362.5872059</v>
      </c>
      <c r="N12">
        <v>889323625.49341691</v>
      </c>
      <c r="O12">
        <v>71173</v>
      </c>
      <c r="P12">
        <v>2126820378.6638231</v>
      </c>
      <c r="Q12">
        <v>904598733.35076547</v>
      </c>
      <c r="R12">
        <v>71347</v>
      </c>
      <c r="S12">
        <v>2133211129.5872216</v>
      </c>
      <c r="T12">
        <v>890860055.58716655</v>
      </c>
      <c r="U12">
        <v>425856</v>
      </c>
      <c r="V12">
        <v>12603950835.852251</v>
      </c>
      <c r="W12">
        <v>5120013158.6283541</v>
      </c>
    </row>
    <row r="13" spans="1:23">
      <c r="B13" t="s">
        <v>9</v>
      </c>
      <c r="C13">
        <v>61176</v>
      </c>
      <c r="D13">
        <v>2480249445.5179338</v>
      </c>
      <c r="E13">
        <v>704341945.54380178</v>
      </c>
      <c r="F13">
        <v>61322</v>
      </c>
      <c r="G13">
        <v>2299724415.5820465</v>
      </c>
      <c r="H13">
        <v>655841482.58484292</v>
      </c>
      <c r="I13">
        <v>61428</v>
      </c>
      <c r="J13">
        <v>2763045431.1509714</v>
      </c>
      <c r="K13">
        <v>742002862.08415282</v>
      </c>
      <c r="L13">
        <v>61505</v>
      </c>
      <c r="M13">
        <v>2727001234.120276</v>
      </c>
      <c r="N13">
        <v>780421275.95609951</v>
      </c>
      <c r="O13">
        <v>61726</v>
      </c>
      <c r="P13">
        <v>2658114831.7349033</v>
      </c>
      <c r="Q13">
        <v>849425832.71563482</v>
      </c>
      <c r="R13">
        <v>61862</v>
      </c>
      <c r="S13">
        <v>2644431317.9531684</v>
      </c>
      <c r="T13">
        <v>811132946.9876585</v>
      </c>
      <c r="U13">
        <v>369019</v>
      </c>
      <c r="V13">
        <v>15572566676.059299</v>
      </c>
      <c r="W13">
        <v>4543166345.8721905</v>
      </c>
    </row>
    <row r="14" spans="1:23">
      <c r="B14" t="s">
        <v>10</v>
      </c>
      <c r="C14">
        <v>123200</v>
      </c>
      <c r="D14">
        <v>6734623473.7881937</v>
      </c>
      <c r="E14">
        <v>1228361117.3271675</v>
      </c>
      <c r="F14">
        <v>123450</v>
      </c>
      <c r="G14">
        <v>6378619437.0788927</v>
      </c>
      <c r="H14">
        <v>1200545305.2329733</v>
      </c>
      <c r="I14">
        <v>123748</v>
      </c>
      <c r="J14">
        <v>7340421162.9435024</v>
      </c>
      <c r="K14">
        <v>1428933095.8621006</v>
      </c>
      <c r="L14">
        <v>123892</v>
      </c>
      <c r="M14">
        <v>7754159781.1543541</v>
      </c>
      <c r="N14">
        <v>1631825118.8757031</v>
      </c>
      <c r="O14">
        <v>124333</v>
      </c>
      <c r="P14">
        <v>8035076762.1663189</v>
      </c>
      <c r="Q14">
        <v>1774290546.7014043</v>
      </c>
      <c r="R14">
        <v>124802</v>
      </c>
      <c r="S14">
        <v>7659322133.2048521</v>
      </c>
      <c r="T14">
        <v>1663200558.0850389</v>
      </c>
      <c r="U14">
        <v>743425</v>
      </c>
      <c r="V14">
        <v>43902222750.336113</v>
      </c>
      <c r="W14">
        <v>8927155742.0843868</v>
      </c>
    </row>
    <row r="15" spans="1:23">
      <c r="B15" t="s">
        <v>11</v>
      </c>
      <c r="C15">
        <v>170236</v>
      </c>
      <c r="D15">
        <v>9696460671.4751358</v>
      </c>
      <c r="E15">
        <v>1894508508.7405274</v>
      </c>
      <c r="F15">
        <v>170740</v>
      </c>
      <c r="G15">
        <v>9057964107.2566624</v>
      </c>
      <c r="H15">
        <v>1823805603.5235364</v>
      </c>
      <c r="I15">
        <v>171030</v>
      </c>
      <c r="J15">
        <v>10507834618.539381</v>
      </c>
      <c r="K15">
        <v>2101829492.1456463</v>
      </c>
      <c r="L15">
        <v>171203</v>
      </c>
      <c r="M15">
        <v>10864237153.698692</v>
      </c>
      <c r="N15">
        <v>2276558443.3958635</v>
      </c>
      <c r="O15">
        <v>171714</v>
      </c>
      <c r="P15">
        <v>11435189623.401505</v>
      </c>
      <c r="Q15">
        <v>2472578978.9704132</v>
      </c>
      <c r="R15">
        <v>172348</v>
      </c>
      <c r="S15">
        <v>10802683282.422579</v>
      </c>
      <c r="T15">
        <v>2298922437.6915503</v>
      </c>
      <c r="U15">
        <v>1027271</v>
      </c>
      <c r="V15">
        <v>62364369456.793953</v>
      </c>
      <c r="W15">
        <v>12868203464.467537</v>
      </c>
    </row>
    <row r="16" spans="1:23">
      <c r="B16" t="s">
        <v>12</v>
      </c>
      <c r="C16">
        <v>55466</v>
      </c>
      <c r="D16">
        <v>1440990987.7080369</v>
      </c>
      <c r="E16">
        <v>553553859.08093214</v>
      </c>
      <c r="F16">
        <v>55613</v>
      </c>
      <c r="G16">
        <v>1326931687.3366129</v>
      </c>
      <c r="H16">
        <v>509908294.40360248</v>
      </c>
      <c r="I16">
        <v>55711</v>
      </c>
      <c r="J16">
        <v>1466835014.9779017</v>
      </c>
      <c r="K16">
        <v>571047503.50182307</v>
      </c>
      <c r="L16">
        <v>55719</v>
      </c>
      <c r="M16">
        <v>1453883608.2533581</v>
      </c>
      <c r="N16">
        <v>597721808.69388592</v>
      </c>
      <c r="O16">
        <v>55805</v>
      </c>
      <c r="P16">
        <v>1458885537.3046908</v>
      </c>
      <c r="Q16">
        <v>609567339.39433813</v>
      </c>
      <c r="R16">
        <v>56002</v>
      </c>
      <c r="S16">
        <v>1439874974.2710435</v>
      </c>
      <c r="T16">
        <v>594431452.00191867</v>
      </c>
      <c r="U16">
        <v>334316</v>
      </c>
      <c r="V16">
        <v>8587401809.8516445</v>
      </c>
      <c r="W16">
        <v>3436230257.0765004</v>
      </c>
    </row>
    <row r="17" spans="1:23">
      <c r="B17" t="s">
        <v>13</v>
      </c>
      <c r="C17">
        <v>133443</v>
      </c>
      <c r="D17">
        <v>8558523779.5357533</v>
      </c>
      <c r="E17">
        <v>2202908457.9282451</v>
      </c>
      <c r="F17">
        <v>133770</v>
      </c>
      <c r="G17">
        <v>8030929616.7777376</v>
      </c>
      <c r="H17">
        <v>2156790432.782197</v>
      </c>
      <c r="I17">
        <v>133967</v>
      </c>
      <c r="J17">
        <v>9334234931.9297314</v>
      </c>
      <c r="K17">
        <v>2474519871.1378527</v>
      </c>
      <c r="L17">
        <v>134077</v>
      </c>
      <c r="M17">
        <v>9514242443.7399273</v>
      </c>
      <c r="N17">
        <v>2658889192.7995663</v>
      </c>
      <c r="O17">
        <v>134414</v>
      </c>
      <c r="P17">
        <v>10203947953.454494</v>
      </c>
      <c r="Q17">
        <v>2780903143.6357279</v>
      </c>
      <c r="R17">
        <v>134856</v>
      </c>
      <c r="S17">
        <v>9781343904.9164028</v>
      </c>
      <c r="T17">
        <v>2682401107.2187581</v>
      </c>
      <c r="U17">
        <v>804527</v>
      </c>
      <c r="V17">
        <v>55423222630.354057</v>
      </c>
      <c r="W17">
        <v>14956412205.502346</v>
      </c>
    </row>
    <row r="18" spans="1:23">
      <c r="B18" t="s">
        <v>14</v>
      </c>
      <c r="C18">
        <v>28296</v>
      </c>
      <c r="D18">
        <v>707560908.97483897</v>
      </c>
      <c r="E18">
        <v>366128768.58822989</v>
      </c>
      <c r="F18">
        <v>28351</v>
      </c>
      <c r="G18">
        <v>627931481.92220986</v>
      </c>
      <c r="H18">
        <v>336061216.56366223</v>
      </c>
      <c r="I18">
        <v>28429</v>
      </c>
      <c r="J18">
        <v>705187833.62113953</v>
      </c>
      <c r="K18">
        <v>378730251.55484599</v>
      </c>
      <c r="L18">
        <v>28458</v>
      </c>
      <c r="M18">
        <v>708774143.67051911</v>
      </c>
      <c r="N18">
        <v>391949095.01933998</v>
      </c>
      <c r="O18">
        <v>28542</v>
      </c>
      <c r="P18">
        <v>736193802.89673376</v>
      </c>
      <c r="Q18">
        <v>392357686.51296645</v>
      </c>
      <c r="R18">
        <v>28607</v>
      </c>
      <c r="S18">
        <v>687417660.77079177</v>
      </c>
      <c r="T18">
        <v>391810993.49290431</v>
      </c>
      <c r="U18">
        <v>170683</v>
      </c>
      <c r="V18">
        <v>4173065831.8562326</v>
      </c>
      <c r="W18">
        <v>2257038011.7319489</v>
      </c>
    </row>
    <row r="19" spans="1:23">
      <c r="B19" t="s">
        <v>15</v>
      </c>
      <c r="C19">
        <v>54610</v>
      </c>
      <c r="D19">
        <v>2944660026.4333854</v>
      </c>
      <c r="E19">
        <v>1517285857.2817876</v>
      </c>
      <c r="F19">
        <v>54754</v>
      </c>
      <c r="G19">
        <v>2668661768.8054929</v>
      </c>
      <c r="H19">
        <v>1838302377.1914861</v>
      </c>
      <c r="I19">
        <v>54878</v>
      </c>
      <c r="J19">
        <v>3086519320.8121843</v>
      </c>
      <c r="K19">
        <v>1725605305.472816</v>
      </c>
      <c r="L19">
        <v>54943</v>
      </c>
      <c r="M19">
        <v>3145510706.9123859</v>
      </c>
      <c r="N19">
        <v>1693400685.7144053</v>
      </c>
      <c r="O19">
        <v>55052</v>
      </c>
      <c r="P19">
        <v>3183584222.315002</v>
      </c>
      <c r="Q19">
        <v>1797231418.7550201</v>
      </c>
      <c r="R19">
        <v>55251</v>
      </c>
      <c r="S19">
        <v>3135257790.8591142</v>
      </c>
      <c r="T19">
        <v>1913364246.5347805</v>
      </c>
      <c r="U19">
        <v>329488</v>
      </c>
      <c r="V19">
        <v>18164193836.137566</v>
      </c>
      <c r="W19">
        <v>10485189890.950294</v>
      </c>
    </row>
    <row r="20" spans="1:23">
      <c r="B20" t="s">
        <v>16</v>
      </c>
      <c r="C20">
        <v>127315</v>
      </c>
      <c r="D20">
        <v>6456663814.1516352</v>
      </c>
      <c r="E20">
        <v>1558062380.3899345</v>
      </c>
      <c r="F20">
        <v>127580</v>
      </c>
      <c r="G20">
        <v>5844870215.8203793</v>
      </c>
      <c r="H20">
        <v>1427365985.2768106</v>
      </c>
      <c r="I20">
        <v>127796</v>
      </c>
      <c r="J20">
        <v>6973138475.6136522</v>
      </c>
      <c r="K20">
        <v>1795477165.9482358</v>
      </c>
      <c r="L20">
        <v>127960</v>
      </c>
      <c r="M20">
        <v>7432869108.6766472</v>
      </c>
      <c r="N20">
        <v>2062504920.9733195</v>
      </c>
      <c r="O20">
        <v>128206</v>
      </c>
      <c r="P20">
        <v>7654446003.5327702</v>
      </c>
      <c r="Q20">
        <v>2068687225.6174948</v>
      </c>
      <c r="R20">
        <v>128668</v>
      </c>
      <c r="S20">
        <v>7300341840.4813128</v>
      </c>
      <c r="T20">
        <v>1937315480.4464781</v>
      </c>
      <c r="U20">
        <v>767525</v>
      </c>
      <c r="V20">
        <v>41662329458.276398</v>
      </c>
      <c r="W20">
        <v>10849413158.652273</v>
      </c>
    </row>
    <row r="21" spans="1:23">
      <c r="B21" t="s">
        <v>17</v>
      </c>
      <c r="C21">
        <v>47320</v>
      </c>
      <c r="D21">
        <v>2596883378.7877278</v>
      </c>
      <c r="E21">
        <v>537337972.97230947</v>
      </c>
      <c r="F21">
        <v>47412</v>
      </c>
      <c r="G21">
        <v>2412536263.5720892</v>
      </c>
      <c r="H21">
        <v>490716640.85324657</v>
      </c>
      <c r="I21">
        <v>47501</v>
      </c>
      <c r="J21">
        <v>2842666450.3347912</v>
      </c>
      <c r="K21">
        <v>593799136.0651927</v>
      </c>
      <c r="L21">
        <v>47567</v>
      </c>
      <c r="M21">
        <v>3038208938.1412611</v>
      </c>
      <c r="N21">
        <v>667104743.16315734</v>
      </c>
      <c r="O21">
        <v>47638</v>
      </c>
      <c r="P21">
        <v>3176443879.4972849</v>
      </c>
      <c r="Q21">
        <v>692287175.94106042</v>
      </c>
      <c r="R21">
        <v>47748</v>
      </c>
      <c r="S21">
        <v>3035378157.8247452</v>
      </c>
      <c r="T21">
        <v>657760830.49950111</v>
      </c>
      <c r="U21">
        <v>285186</v>
      </c>
      <c r="V21">
        <v>17102117068.157898</v>
      </c>
      <c r="W21">
        <v>3639006499.4944677</v>
      </c>
    </row>
    <row r="22" spans="1:23">
      <c r="B22" t="s">
        <v>18</v>
      </c>
      <c r="C22">
        <v>26009</v>
      </c>
      <c r="D22">
        <v>1061138915.0883145</v>
      </c>
      <c r="E22">
        <v>378216509.21570164</v>
      </c>
      <c r="F22">
        <v>26052</v>
      </c>
      <c r="G22">
        <v>963224507.12551582</v>
      </c>
      <c r="H22">
        <v>345650213.16487473</v>
      </c>
      <c r="I22">
        <v>26102</v>
      </c>
      <c r="J22">
        <v>1069542693.0053513</v>
      </c>
      <c r="K22">
        <v>387652233.82924998</v>
      </c>
      <c r="L22">
        <v>26125</v>
      </c>
      <c r="M22">
        <v>975674263.21571529</v>
      </c>
      <c r="N22">
        <v>368782216.76064003</v>
      </c>
      <c r="O22">
        <v>26126</v>
      </c>
      <c r="P22">
        <v>972959813.77768481</v>
      </c>
      <c r="Q22">
        <v>372189346.7635718</v>
      </c>
      <c r="R22">
        <v>26153</v>
      </c>
      <c r="S22">
        <v>1082373151.1197121</v>
      </c>
      <c r="T22">
        <v>414568048.77266908</v>
      </c>
      <c r="U22">
        <v>156567</v>
      </c>
      <c r="V22">
        <v>6124913343.3322945</v>
      </c>
      <c r="W22">
        <v>2267058568.5067072</v>
      </c>
    </row>
    <row r="23" spans="1:23">
      <c r="B23" t="s">
        <v>19</v>
      </c>
      <c r="C23">
        <v>96110</v>
      </c>
      <c r="D23">
        <v>8258930845.9855709</v>
      </c>
      <c r="E23">
        <v>5053480735.2819166</v>
      </c>
      <c r="F23">
        <v>96386</v>
      </c>
      <c r="G23">
        <v>8006409617.1460733</v>
      </c>
      <c r="H23">
        <v>4788430680.1255083</v>
      </c>
      <c r="I23">
        <v>96697</v>
      </c>
      <c r="J23">
        <v>9122649774.6272125</v>
      </c>
      <c r="K23">
        <v>5704994690.5144062</v>
      </c>
      <c r="L23">
        <v>96918</v>
      </c>
      <c r="M23">
        <v>8532867215.4013863</v>
      </c>
      <c r="N23">
        <v>6276724779.4380302</v>
      </c>
      <c r="O23">
        <v>97472</v>
      </c>
      <c r="P23">
        <v>9642064713.9876766</v>
      </c>
      <c r="Q23">
        <v>6761385538.9487</v>
      </c>
      <c r="R23">
        <v>98021</v>
      </c>
      <c r="S23">
        <v>9270784326.08181</v>
      </c>
      <c r="T23">
        <v>6616896154.2860689</v>
      </c>
      <c r="U23">
        <v>581604</v>
      </c>
      <c r="V23">
        <v>52833706493.229729</v>
      </c>
      <c r="W23">
        <v>35201912578.594635</v>
      </c>
    </row>
    <row r="24" spans="1:23">
      <c r="B24" t="s">
        <v>20</v>
      </c>
      <c r="C24">
        <v>59735</v>
      </c>
      <c r="D24">
        <v>3683127730.0488963</v>
      </c>
      <c r="E24">
        <v>1754718399.5115345</v>
      </c>
      <c r="F24">
        <v>59871</v>
      </c>
      <c r="G24">
        <v>3529259179.4946318</v>
      </c>
      <c r="H24">
        <v>1698054630.3091414</v>
      </c>
      <c r="I24">
        <v>60000</v>
      </c>
      <c r="J24">
        <v>4015329276.1782565</v>
      </c>
      <c r="K24">
        <v>1914758089.2555132</v>
      </c>
      <c r="L24">
        <v>60053</v>
      </c>
      <c r="M24">
        <v>4114805090.0159245</v>
      </c>
      <c r="N24">
        <v>2160886804.8696127</v>
      </c>
      <c r="O24">
        <v>60123</v>
      </c>
      <c r="P24">
        <v>4293989675.722054</v>
      </c>
      <c r="Q24">
        <v>2207653525.2927914</v>
      </c>
      <c r="R24">
        <v>60394</v>
      </c>
      <c r="S24">
        <v>4189611009.5425148</v>
      </c>
      <c r="T24">
        <v>2191841617.5705538</v>
      </c>
      <c r="U24">
        <v>360176</v>
      </c>
      <c r="V24">
        <v>23826121961.002277</v>
      </c>
      <c r="W24">
        <v>11927913066.809147</v>
      </c>
    </row>
    <row r="25" spans="1:23">
      <c r="B25" t="s">
        <v>21</v>
      </c>
      <c r="C25">
        <v>63632</v>
      </c>
      <c r="D25">
        <v>4805999688.0252705</v>
      </c>
      <c r="E25">
        <v>2759142970.6820455</v>
      </c>
      <c r="F25">
        <v>63859</v>
      </c>
      <c r="G25">
        <v>4584441212.738205</v>
      </c>
      <c r="H25">
        <v>2641616162.6336918</v>
      </c>
      <c r="I25">
        <v>64014</v>
      </c>
      <c r="J25">
        <v>5231204373.6344919</v>
      </c>
      <c r="K25">
        <v>2959259856.2030315</v>
      </c>
      <c r="L25">
        <v>64080</v>
      </c>
      <c r="M25">
        <v>5196423223.9733562</v>
      </c>
      <c r="N25">
        <v>3196730844.8300462</v>
      </c>
      <c r="O25">
        <v>64327</v>
      </c>
      <c r="P25">
        <v>5615581385.8972855</v>
      </c>
      <c r="Q25">
        <v>3351853224.6598825</v>
      </c>
      <c r="R25">
        <v>64614</v>
      </c>
      <c r="S25">
        <v>5352738071.3375931</v>
      </c>
      <c r="T25">
        <v>3265090239.5664091</v>
      </c>
      <c r="U25">
        <v>384526</v>
      </c>
      <c r="V25">
        <v>30786387955.606201</v>
      </c>
      <c r="W25">
        <v>18173693298.575108</v>
      </c>
    </row>
    <row r="26" spans="1:23">
      <c r="B26" t="s">
        <v>22</v>
      </c>
      <c r="C26">
        <v>14680</v>
      </c>
      <c r="D26">
        <v>794024483.78037322</v>
      </c>
      <c r="E26">
        <v>461373404.80127507</v>
      </c>
      <c r="F26">
        <v>14707</v>
      </c>
      <c r="G26">
        <v>705956902.18478799</v>
      </c>
      <c r="H26">
        <v>423954645.46353728</v>
      </c>
      <c r="I26">
        <v>14732</v>
      </c>
      <c r="J26">
        <v>824710151.57341862</v>
      </c>
      <c r="K26">
        <v>494031683.54111952</v>
      </c>
      <c r="L26">
        <v>14743</v>
      </c>
      <c r="M26">
        <v>875809958.73358154</v>
      </c>
      <c r="N26">
        <v>563778529.0581795</v>
      </c>
      <c r="O26">
        <v>14772</v>
      </c>
      <c r="P26">
        <v>922540452.22589159</v>
      </c>
      <c r="Q26">
        <v>576862029.30527723</v>
      </c>
      <c r="R26">
        <v>14803</v>
      </c>
      <c r="S26">
        <v>905523711.29034758</v>
      </c>
      <c r="T26">
        <v>565638383.21810734</v>
      </c>
      <c r="U26">
        <v>88437</v>
      </c>
      <c r="V26">
        <v>5028565659.7884007</v>
      </c>
      <c r="W26">
        <v>3085638675.387496</v>
      </c>
    </row>
    <row r="27" spans="1:23">
      <c r="B27" t="s">
        <v>23</v>
      </c>
      <c r="C27">
        <v>28336</v>
      </c>
      <c r="D27">
        <v>1462319261.0685575</v>
      </c>
      <c r="E27">
        <v>491642814.59758472</v>
      </c>
      <c r="F27">
        <v>28429</v>
      </c>
      <c r="G27">
        <v>1360459813.0340862</v>
      </c>
      <c r="H27">
        <v>465194687.21037304</v>
      </c>
      <c r="I27">
        <v>28493</v>
      </c>
      <c r="J27">
        <v>1482896718.7115591</v>
      </c>
      <c r="K27">
        <v>505821937.92896616</v>
      </c>
      <c r="L27">
        <v>28562</v>
      </c>
      <c r="M27">
        <v>1440776655.8494661</v>
      </c>
      <c r="N27">
        <v>513496092.30290657</v>
      </c>
      <c r="O27">
        <v>28596</v>
      </c>
      <c r="P27">
        <v>1502074643.8911784</v>
      </c>
      <c r="Q27">
        <v>553978368.01055074</v>
      </c>
      <c r="R27">
        <v>28772</v>
      </c>
      <c r="S27">
        <v>1519225603.1788445</v>
      </c>
      <c r="T27">
        <v>545004740.82091141</v>
      </c>
      <c r="U27">
        <v>171188</v>
      </c>
      <c r="V27">
        <v>8767752695.7336922</v>
      </c>
      <c r="W27">
        <v>3075138640.8712926</v>
      </c>
    </row>
    <row r="28" spans="1:23">
      <c r="A28" t="s">
        <v>24</v>
      </c>
      <c r="C28">
        <v>1634936</v>
      </c>
      <c r="D28">
        <v>68498275280.970947</v>
      </c>
      <c r="E28">
        <v>131333629870.27396</v>
      </c>
      <c r="F28">
        <v>1640023</v>
      </c>
      <c r="G28">
        <v>63525271129.545792</v>
      </c>
      <c r="H28">
        <v>117556454687.41537</v>
      </c>
      <c r="I28">
        <v>1645456</v>
      </c>
      <c r="J28">
        <v>72062370666.287796</v>
      </c>
      <c r="K28">
        <v>135412125899.38602</v>
      </c>
      <c r="L28">
        <v>1649034</v>
      </c>
      <c r="M28">
        <v>68463386734.373077</v>
      </c>
      <c r="N28">
        <v>137365518014.10432</v>
      </c>
      <c r="O28">
        <v>1655261</v>
      </c>
      <c r="P28">
        <v>71844092355.704773</v>
      </c>
      <c r="Q28">
        <v>142542511087.94888</v>
      </c>
      <c r="R28">
        <v>1661486</v>
      </c>
      <c r="S28">
        <v>69242845477.844284</v>
      </c>
      <c r="T28">
        <v>137424416828.61559</v>
      </c>
      <c r="U28">
        <v>9886196</v>
      </c>
      <c r="V28">
        <v>413636241644.72662</v>
      </c>
      <c r="W28">
        <v>801634656387.74402</v>
      </c>
    </row>
    <row r="29" spans="1:23">
      <c r="B29" t="s">
        <v>25</v>
      </c>
      <c r="C29">
        <v>301576</v>
      </c>
      <c r="D29">
        <v>15891493775.105019</v>
      </c>
      <c r="E29">
        <v>62788722265.503174</v>
      </c>
      <c r="F29">
        <v>303064</v>
      </c>
      <c r="G29">
        <v>14908767216.966995</v>
      </c>
      <c r="H29">
        <v>55446492687.022484</v>
      </c>
      <c r="I29">
        <v>304497</v>
      </c>
      <c r="J29">
        <v>17006429344.866856</v>
      </c>
      <c r="K29">
        <v>64016465981.138054</v>
      </c>
      <c r="L29">
        <v>305410</v>
      </c>
      <c r="M29">
        <v>16154902507.116371</v>
      </c>
      <c r="N29">
        <v>64800417230.8461</v>
      </c>
      <c r="O29">
        <v>306702</v>
      </c>
      <c r="P29">
        <v>16689345901.836916</v>
      </c>
      <c r="Q29">
        <v>67076448567.711395</v>
      </c>
      <c r="R29">
        <v>308267</v>
      </c>
      <c r="S29">
        <v>16045489925.165054</v>
      </c>
      <c r="T29">
        <v>64906640528.988274</v>
      </c>
      <c r="U29">
        <v>1829516</v>
      </c>
      <c r="V29">
        <v>96696428671.05722</v>
      </c>
      <c r="W29">
        <v>379035187261.20947</v>
      </c>
    </row>
    <row r="30" spans="1:23">
      <c r="B30" t="s">
        <v>26</v>
      </c>
      <c r="C30">
        <v>69736</v>
      </c>
      <c r="D30">
        <v>2570953202.3651814</v>
      </c>
      <c r="E30">
        <v>1535445849.7585301</v>
      </c>
      <c r="F30">
        <v>69916</v>
      </c>
      <c r="G30">
        <v>2257531212.4550328</v>
      </c>
      <c r="H30">
        <v>1373347185.7198267</v>
      </c>
      <c r="I30">
        <v>70111</v>
      </c>
      <c r="J30">
        <v>2641139229.2798862</v>
      </c>
      <c r="K30">
        <v>1557118040.248245</v>
      </c>
      <c r="L30">
        <v>70312</v>
      </c>
      <c r="M30">
        <v>2598459259.4735632</v>
      </c>
      <c r="N30">
        <v>1607854092.2096059</v>
      </c>
      <c r="O30">
        <v>70631</v>
      </c>
      <c r="P30">
        <v>2965710950.8485699</v>
      </c>
      <c r="Q30">
        <v>1743500801.065815</v>
      </c>
      <c r="R30">
        <v>70982</v>
      </c>
      <c r="S30">
        <v>3043486945.3566027</v>
      </c>
      <c r="T30">
        <v>1739842142.4692812</v>
      </c>
      <c r="U30">
        <v>421688</v>
      </c>
      <c r="V30">
        <v>16077280799.778835</v>
      </c>
      <c r="W30">
        <v>9557108111.4713039</v>
      </c>
    </row>
    <row r="31" spans="1:23">
      <c r="B31" t="s">
        <v>27</v>
      </c>
      <c r="C31">
        <v>237270</v>
      </c>
      <c r="D31">
        <v>7765555891.678793</v>
      </c>
      <c r="E31">
        <v>7835643225.2302065</v>
      </c>
      <c r="F31">
        <v>237875</v>
      </c>
      <c r="G31">
        <v>6762622619.8847265</v>
      </c>
      <c r="H31">
        <v>6872271677.8281326</v>
      </c>
      <c r="I31">
        <v>238587</v>
      </c>
      <c r="J31">
        <v>7499678815.6625299</v>
      </c>
      <c r="K31">
        <v>7752524079.8229399</v>
      </c>
      <c r="L31">
        <v>238802</v>
      </c>
      <c r="M31">
        <v>7400785751.4827118</v>
      </c>
      <c r="N31">
        <v>7891779350.4385567</v>
      </c>
      <c r="O31">
        <v>239965</v>
      </c>
      <c r="P31">
        <v>7989558986.7554216</v>
      </c>
      <c r="Q31">
        <v>8460707834.8794355</v>
      </c>
      <c r="R31">
        <v>240854</v>
      </c>
      <c r="S31">
        <v>7869809282.9858818</v>
      </c>
      <c r="T31">
        <v>8063785897.0257168</v>
      </c>
      <c r="U31">
        <v>1433353</v>
      </c>
      <c r="V31">
        <v>45288011348.450058</v>
      </c>
      <c r="W31">
        <v>46876712065.224991</v>
      </c>
    </row>
    <row r="32" spans="1:23">
      <c r="B32" t="s">
        <v>28</v>
      </c>
      <c r="C32">
        <v>180745</v>
      </c>
      <c r="D32">
        <v>6775934044.8867073</v>
      </c>
      <c r="E32">
        <v>12496096000.307011</v>
      </c>
      <c r="F32">
        <v>181309</v>
      </c>
      <c r="G32">
        <v>6356835490.4639349</v>
      </c>
      <c r="H32">
        <v>11236415935.16687</v>
      </c>
      <c r="I32">
        <v>182047</v>
      </c>
      <c r="J32">
        <v>7177367365.0177488</v>
      </c>
      <c r="K32">
        <v>12938063984.103811</v>
      </c>
      <c r="L32">
        <v>182524</v>
      </c>
      <c r="M32">
        <v>6774277394.7191267</v>
      </c>
      <c r="N32">
        <v>13437953439.614731</v>
      </c>
      <c r="O32">
        <v>183338</v>
      </c>
      <c r="P32">
        <v>7069159528.3891211</v>
      </c>
      <c r="Q32">
        <v>13827741453.012152</v>
      </c>
      <c r="R32">
        <v>184081</v>
      </c>
      <c r="S32">
        <v>6748198369.260603</v>
      </c>
      <c r="T32">
        <v>13366151053.500607</v>
      </c>
      <c r="U32">
        <v>1094044</v>
      </c>
      <c r="V32">
        <v>40901772192.737244</v>
      </c>
      <c r="W32">
        <v>77302421865.705185</v>
      </c>
    </row>
    <row r="33" spans="1:23">
      <c r="B33" t="s">
        <v>29</v>
      </c>
      <c r="C33">
        <v>95071</v>
      </c>
      <c r="D33">
        <v>4436011256.0643749</v>
      </c>
      <c r="E33">
        <v>3742807049.0034976</v>
      </c>
      <c r="F33">
        <v>95320</v>
      </c>
      <c r="G33">
        <v>4111678320.7073851</v>
      </c>
      <c r="H33">
        <v>3409181794.8119068</v>
      </c>
      <c r="I33">
        <v>95552</v>
      </c>
      <c r="J33">
        <v>4611391718.3254004</v>
      </c>
      <c r="K33">
        <v>3921799015.5372343</v>
      </c>
      <c r="L33">
        <v>95708</v>
      </c>
      <c r="M33">
        <v>4346853452.7500105</v>
      </c>
      <c r="N33">
        <v>3951300775.481132</v>
      </c>
      <c r="O33">
        <v>96013</v>
      </c>
      <c r="P33">
        <v>4449012419.9989319</v>
      </c>
      <c r="Q33">
        <v>3935957036.9160566</v>
      </c>
      <c r="R33">
        <v>96292</v>
      </c>
      <c r="S33">
        <v>4231582849.9211788</v>
      </c>
      <c r="T33">
        <v>3853171406.4959984</v>
      </c>
      <c r="U33">
        <v>573956</v>
      </c>
      <c r="V33">
        <v>26186530017.767281</v>
      </c>
      <c r="W33">
        <v>22814217078.245827</v>
      </c>
    </row>
    <row r="34" spans="1:23">
      <c r="B34" t="s">
        <v>30</v>
      </c>
      <c r="C34">
        <v>128702</v>
      </c>
      <c r="D34">
        <v>4076888782.0291886</v>
      </c>
      <c r="E34">
        <v>3313360292.2794089</v>
      </c>
      <c r="F34">
        <v>129065</v>
      </c>
      <c r="G34">
        <v>3706750273.0331984</v>
      </c>
      <c r="H34">
        <v>2973799711.6884956</v>
      </c>
      <c r="I34">
        <v>129393</v>
      </c>
      <c r="J34">
        <v>4301148216.7990828</v>
      </c>
      <c r="K34">
        <v>3458337207.9027405</v>
      </c>
      <c r="L34">
        <v>129719</v>
      </c>
      <c r="M34">
        <v>4146880939.7079492</v>
      </c>
      <c r="N34">
        <v>3614572992.9208622</v>
      </c>
      <c r="O34">
        <v>130020</v>
      </c>
      <c r="P34">
        <v>4320373035.2927647</v>
      </c>
      <c r="Q34">
        <v>3738814109.3131967</v>
      </c>
      <c r="R34">
        <v>130401</v>
      </c>
      <c r="S34">
        <v>4067188767.8104291</v>
      </c>
      <c r="T34">
        <v>3601798581.81637</v>
      </c>
      <c r="U34">
        <v>777300</v>
      </c>
      <c r="V34">
        <v>24619230014.672611</v>
      </c>
      <c r="W34">
        <v>20700682895.921074</v>
      </c>
    </row>
    <row r="35" spans="1:23">
      <c r="B35" t="s">
        <v>31</v>
      </c>
      <c r="C35">
        <v>67519</v>
      </c>
      <c r="D35">
        <v>3312210459.0480409</v>
      </c>
      <c r="E35">
        <v>2329020619.5548425</v>
      </c>
      <c r="F35">
        <v>67670</v>
      </c>
      <c r="G35">
        <v>3039679728.8380938</v>
      </c>
      <c r="H35">
        <v>2063158956.0614085</v>
      </c>
      <c r="I35">
        <v>67857</v>
      </c>
      <c r="J35">
        <v>3488536535.9340043</v>
      </c>
      <c r="K35">
        <v>2402398255.3878608</v>
      </c>
      <c r="L35">
        <v>68010</v>
      </c>
      <c r="M35">
        <v>3544355109.8734369</v>
      </c>
      <c r="N35">
        <v>2517962359.3871279</v>
      </c>
      <c r="O35">
        <v>68229</v>
      </c>
      <c r="P35">
        <v>3707156906.4701324</v>
      </c>
      <c r="Q35">
        <v>2614611687.5520039</v>
      </c>
      <c r="R35">
        <v>68417</v>
      </c>
      <c r="S35">
        <v>3538527079.4586315</v>
      </c>
      <c r="T35">
        <v>2482314240.704268</v>
      </c>
      <c r="U35">
        <v>407702</v>
      </c>
      <c r="V35">
        <v>20630465819.622341</v>
      </c>
      <c r="W35">
        <v>14409466118.647511</v>
      </c>
    </row>
    <row r="36" spans="1:23">
      <c r="B36" t="s">
        <v>32</v>
      </c>
      <c r="C36">
        <v>166035</v>
      </c>
      <c r="D36">
        <v>5941062488.9981012</v>
      </c>
      <c r="E36">
        <v>6565510227.3117657</v>
      </c>
      <c r="F36">
        <v>166467</v>
      </c>
      <c r="G36">
        <v>5482493835.5084648</v>
      </c>
      <c r="H36">
        <v>5945466397.537653</v>
      </c>
      <c r="I36">
        <v>166929</v>
      </c>
      <c r="J36">
        <v>6121382675.8604898</v>
      </c>
      <c r="K36">
        <v>6711384233.0885839</v>
      </c>
      <c r="L36">
        <v>167298</v>
      </c>
      <c r="M36">
        <v>5757451008.8000259</v>
      </c>
      <c r="N36">
        <v>6781120649.9502745</v>
      </c>
      <c r="O36">
        <v>167776</v>
      </c>
      <c r="P36">
        <v>6010773176.1307716</v>
      </c>
      <c r="Q36">
        <v>6987666345.430788</v>
      </c>
      <c r="R36">
        <v>168355</v>
      </c>
      <c r="S36">
        <v>5982312608.3633823</v>
      </c>
      <c r="T36">
        <v>6752660507.7324934</v>
      </c>
      <c r="U36">
        <v>1002860</v>
      </c>
      <c r="V36">
        <v>35295475793.661232</v>
      </c>
      <c r="W36">
        <v>39743808361.051559</v>
      </c>
    </row>
    <row r="37" spans="1:23">
      <c r="B37" t="s">
        <v>33</v>
      </c>
      <c r="C37">
        <v>388282</v>
      </c>
      <c r="D37">
        <v>17728165380.795536</v>
      </c>
      <c r="E37">
        <v>30727024341.325527</v>
      </c>
      <c r="F37">
        <v>389337</v>
      </c>
      <c r="G37">
        <v>16898912431.687954</v>
      </c>
      <c r="H37">
        <v>28236320341.578621</v>
      </c>
      <c r="I37">
        <v>390483</v>
      </c>
      <c r="J37">
        <v>19215296764.541798</v>
      </c>
      <c r="K37">
        <v>32654035102.156548</v>
      </c>
      <c r="L37">
        <v>391251</v>
      </c>
      <c r="M37">
        <v>17739421310.449883</v>
      </c>
      <c r="N37">
        <v>32762557123.255936</v>
      </c>
      <c r="O37">
        <v>392587</v>
      </c>
      <c r="P37">
        <v>18643001449.982151</v>
      </c>
      <c r="Q37">
        <v>34157063252.068043</v>
      </c>
      <c r="R37">
        <v>393837</v>
      </c>
      <c r="S37">
        <v>17716249649.522511</v>
      </c>
      <c r="T37">
        <v>32658052469.882549</v>
      </c>
      <c r="U37">
        <v>2345777</v>
      </c>
      <c r="V37">
        <v>107941046986.97981</v>
      </c>
      <c r="W37">
        <v>191195052630.26721</v>
      </c>
    </row>
    <row r="38" spans="1:23">
      <c r="A38" t="s">
        <v>34</v>
      </c>
      <c r="C38">
        <v>4677218</v>
      </c>
      <c r="D38">
        <v>236624967176.34857</v>
      </c>
      <c r="E38">
        <v>912572596554.61218</v>
      </c>
      <c r="F38">
        <v>4689418</v>
      </c>
      <c r="G38">
        <v>221444233711.72186</v>
      </c>
      <c r="H38">
        <v>824541336827.39612</v>
      </c>
      <c r="I38">
        <v>4702209</v>
      </c>
      <c r="J38">
        <v>243176329523.68164</v>
      </c>
      <c r="K38">
        <v>889165470676.5791</v>
      </c>
      <c r="L38">
        <v>4710246</v>
      </c>
      <c r="M38">
        <v>206417614763.56302</v>
      </c>
      <c r="N38">
        <v>765153985920.21167</v>
      </c>
      <c r="O38">
        <v>4724068</v>
      </c>
      <c r="P38">
        <v>250817621146.06735</v>
      </c>
      <c r="Q38">
        <v>902303495579.93689</v>
      </c>
      <c r="R38">
        <v>4739009</v>
      </c>
      <c r="S38">
        <v>243586383449.23285</v>
      </c>
      <c r="T38">
        <v>888117764506.58862</v>
      </c>
      <c r="U38">
        <v>28242168</v>
      </c>
      <c r="V38">
        <v>1402067149770.6155</v>
      </c>
      <c r="W38">
        <v>5181854650065.3242</v>
      </c>
    </row>
    <row r="39" spans="1:23">
      <c r="B39" t="s">
        <v>35</v>
      </c>
      <c r="C39">
        <v>447393</v>
      </c>
      <c r="D39">
        <v>17927026086.01458</v>
      </c>
      <c r="E39">
        <v>23419250420.58857</v>
      </c>
      <c r="F39">
        <v>448414</v>
      </c>
      <c r="G39">
        <v>16495719173.328001</v>
      </c>
      <c r="H39">
        <v>24218618147.56905</v>
      </c>
      <c r="I39">
        <v>449652</v>
      </c>
      <c r="J39">
        <v>18236344529.445038</v>
      </c>
      <c r="K39">
        <v>22684741548.117397</v>
      </c>
      <c r="L39">
        <v>450596</v>
      </c>
      <c r="M39">
        <v>18664784297.387356</v>
      </c>
      <c r="N39">
        <v>27082519101.705128</v>
      </c>
      <c r="O39">
        <v>452022</v>
      </c>
      <c r="P39">
        <v>19869733431.55621</v>
      </c>
      <c r="Q39">
        <v>26690069422.618698</v>
      </c>
      <c r="R39">
        <v>453527</v>
      </c>
      <c r="S39">
        <v>19266820499.095497</v>
      </c>
      <c r="T39">
        <v>28981403718.471645</v>
      </c>
      <c r="U39">
        <v>2701604</v>
      </c>
      <c r="V39">
        <v>110460428016.82669</v>
      </c>
      <c r="W39">
        <v>153076602359.0705</v>
      </c>
    </row>
    <row r="40" spans="1:23">
      <c r="B40" t="s">
        <v>36</v>
      </c>
      <c r="C40">
        <v>393167</v>
      </c>
      <c r="D40">
        <v>14368913571.961939</v>
      </c>
      <c r="E40">
        <v>4622676531.868639</v>
      </c>
      <c r="F40">
        <v>393866</v>
      </c>
      <c r="G40">
        <v>13307863915.635204</v>
      </c>
      <c r="H40">
        <v>4210664407.055685</v>
      </c>
      <c r="I40">
        <v>394686</v>
      </c>
      <c r="J40">
        <v>14998070481.516796</v>
      </c>
      <c r="K40">
        <v>5996634560.63589</v>
      </c>
      <c r="L40">
        <v>395294</v>
      </c>
      <c r="M40">
        <v>15611015132.1054</v>
      </c>
      <c r="N40">
        <v>4845342657.3180466</v>
      </c>
      <c r="O40">
        <v>396223</v>
      </c>
      <c r="P40">
        <v>16316935668.464319</v>
      </c>
      <c r="Q40">
        <v>5270507040.2677517</v>
      </c>
      <c r="R40">
        <v>397128</v>
      </c>
      <c r="S40">
        <v>15326911443.468311</v>
      </c>
      <c r="T40">
        <v>5211351329.6104174</v>
      </c>
      <c r="U40">
        <v>2370364</v>
      </c>
      <c r="V40">
        <v>89929710213.151962</v>
      </c>
      <c r="W40">
        <v>30157176526.756428</v>
      </c>
    </row>
    <row r="41" spans="1:23">
      <c r="B41" t="s">
        <v>37</v>
      </c>
      <c r="C41">
        <v>488027</v>
      </c>
      <c r="D41">
        <v>19642221052.16478</v>
      </c>
      <c r="E41">
        <v>214834691402.23517</v>
      </c>
      <c r="F41">
        <v>489247</v>
      </c>
      <c r="G41">
        <v>18124694595.514923</v>
      </c>
      <c r="H41">
        <v>188241377811.89615</v>
      </c>
      <c r="I41">
        <v>490451</v>
      </c>
      <c r="J41">
        <v>20006281295.382378</v>
      </c>
      <c r="K41">
        <v>200969978065.87741</v>
      </c>
      <c r="L41">
        <v>491118</v>
      </c>
      <c r="M41">
        <v>19752153783.821289</v>
      </c>
      <c r="N41">
        <v>160028069694.89438</v>
      </c>
      <c r="O41">
        <v>492543</v>
      </c>
      <c r="P41">
        <v>21246842976.241379</v>
      </c>
      <c r="Q41">
        <v>179827701313.62689</v>
      </c>
      <c r="R41">
        <v>493643</v>
      </c>
      <c r="S41">
        <v>20695592112.653748</v>
      </c>
      <c r="T41">
        <v>173863728161.81302</v>
      </c>
      <c r="U41">
        <v>2945029</v>
      </c>
      <c r="V41">
        <v>119467785815.77849</v>
      </c>
      <c r="W41">
        <v>1117765546450.343</v>
      </c>
    </row>
    <row r="42" spans="1:23">
      <c r="B42" t="s">
        <v>38</v>
      </c>
      <c r="C42">
        <v>1345933</v>
      </c>
      <c r="D42">
        <v>107653574984.46321</v>
      </c>
      <c r="E42">
        <v>252248938030.13013</v>
      </c>
      <c r="F42">
        <v>1350716</v>
      </c>
      <c r="G42">
        <v>101053859608.79382</v>
      </c>
      <c r="H42">
        <v>239054452422.13098</v>
      </c>
      <c r="I42">
        <v>1355795</v>
      </c>
      <c r="J42">
        <v>111276761524.84178</v>
      </c>
      <c r="K42">
        <v>262503072502.2023</v>
      </c>
      <c r="L42">
        <v>1359020</v>
      </c>
      <c r="M42">
        <v>82644030263.245392</v>
      </c>
      <c r="N42">
        <v>200552862582.16098</v>
      </c>
      <c r="O42">
        <v>1364129</v>
      </c>
      <c r="P42">
        <v>111228873160.28377</v>
      </c>
      <c r="Q42">
        <v>264482320550.66006</v>
      </c>
      <c r="R42">
        <v>1370324</v>
      </c>
      <c r="S42">
        <v>109210489955.51154</v>
      </c>
      <c r="T42">
        <v>264900960244.4213</v>
      </c>
      <c r="U42">
        <v>8145917</v>
      </c>
      <c r="V42">
        <v>623067589497.13953</v>
      </c>
      <c r="W42">
        <v>1483742606331.7058</v>
      </c>
    </row>
    <row r="43" spans="1:23">
      <c r="B43" t="s">
        <v>39</v>
      </c>
      <c r="C43">
        <v>178003</v>
      </c>
      <c r="D43">
        <v>6027021305.0440464</v>
      </c>
      <c r="E43">
        <v>156513518570.54251</v>
      </c>
      <c r="F43">
        <v>178348</v>
      </c>
      <c r="G43">
        <v>5612587256.9380999</v>
      </c>
      <c r="H43">
        <v>127713582064.60551</v>
      </c>
      <c r="I43">
        <v>178825</v>
      </c>
      <c r="J43">
        <v>6169469669.2882748</v>
      </c>
      <c r="K43">
        <v>130744723640.28317</v>
      </c>
      <c r="L43">
        <v>179149</v>
      </c>
      <c r="M43">
        <v>6103770262.8595562</v>
      </c>
      <c r="N43">
        <v>132792087190.41875</v>
      </c>
      <c r="O43">
        <v>179646</v>
      </c>
      <c r="P43">
        <v>6579201550.3421621</v>
      </c>
      <c r="Q43">
        <v>138741903479.69083</v>
      </c>
      <c r="R43">
        <v>180106</v>
      </c>
      <c r="S43">
        <v>6403207310.5133781</v>
      </c>
      <c r="T43">
        <v>137665320605.54218</v>
      </c>
      <c r="U43">
        <v>1074077</v>
      </c>
      <c r="V43">
        <v>36895257354.985519</v>
      </c>
      <c r="W43">
        <v>824171135551.08301</v>
      </c>
    </row>
    <row r="44" spans="1:23">
      <c r="B44" t="s">
        <v>40</v>
      </c>
      <c r="C44">
        <v>251178</v>
      </c>
      <c r="D44">
        <v>10084176726.124912</v>
      </c>
      <c r="E44">
        <v>11209878397.038523</v>
      </c>
      <c r="F44">
        <v>252127</v>
      </c>
      <c r="G44">
        <v>9259052063.2504177</v>
      </c>
      <c r="H44">
        <v>10268572488.733088</v>
      </c>
      <c r="I44">
        <v>253088</v>
      </c>
      <c r="J44">
        <v>10258846337.426094</v>
      </c>
      <c r="K44">
        <v>11616209038.881243</v>
      </c>
      <c r="L44">
        <v>253655</v>
      </c>
      <c r="M44">
        <v>10076419636.983656</v>
      </c>
      <c r="N44">
        <v>12189407507.090729</v>
      </c>
      <c r="O44">
        <v>254684</v>
      </c>
      <c r="P44">
        <v>11009902018.431513</v>
      </c>
      <c r="Q44">
        <v>13278049062.716959</v>
      </c>
      <c r="R44">
        <v>255567</v>
      </c>
      <c r="S44">
        <v>10600106882.634975</v>
      </c>
      <c r="T44">
        <v>12826496409.01132</v>
      </c>
      <c r="U44">
        <v>1520299</v>
      </c>
      <c r="V44">
        <v>61288503664.851563</v>
      </c>
      <c r="W44">
        <v>71388612903.471863</v>
      </c>
    </row>
    <row r="45" spans="1:23">
      <c r="B45" t="s">
        <v>41</v>
      </c>
      <c r="C45">
        <v>791224</v>
      </c>
      <c r="D45">
        <v>36063016096.783981</v>
      </c>
      <c r="E45">
        <v>173380705217.42111</v>
      </c>
      <c r="F45">
        <v>792775</v>
      </c>
      <c r="G45">
        <v>33600036004.18832</v>
      </c>
      <c r="H45">
        <v>161052873845.59946</v>
      </c>
      <c r="I45">
        <v>794148</v>
      </c>
      <c r="J45">
        <v>36432884936.41507</v>
      </c>
      <c r="K45">
        <v>176454575047.76477</v>
      </c>
      <c r="L45">
        <v>794860</v>
      </c>
      <c r="M45">
        <v>29915332629.894318</v>
      </c>
      <c r="N45">
        <v>147568245338.46494</v>
      </c>
      <c r="O45">
        <v>796588</v>
      </c>
      <c r="P45">
        <v>37395780896.943687</v>
      </c>
      <c r="Q45">
        <v>186334418556.13269</v>
      </c>
      <c r="R45">
        <v>798564</v>
      </c>
      <c r="S45">
        <v>36391060646.648178</v>
      </c>
      <c r="T45">
        <v>179892763857.08905</v>
      </c>
      <c r="U45">
        <v>4768159</v>
      </c>
      <c r="V45">
        <v>209798111210.87354</v>
      </c>
      <c r="W45">
        <v>1024683581862.4719</v>
      </c>
    </row>
    <row r="46" spans="1:23">
      <c r="B46" t="s">
        <v>42</v>
      </c>
      <c r="C46">
        <v>782293</v>
      </c>
      <c r="D46">
        <v>24859017353.791126</v>
      </c>
      <c r="E46">
        <v>76342937984.787521</v>
      </c>
      <c r="F46">
        <v>783925</v>
      </c>
      <c r="G46">
        <v>23990421094.073063</v>
      </c>
      <c r="H46">
        <v>69781195639.806305</v>
      </c>
      <c r="I46">
        <v>785564</v>
      </c>
      <c r="J46">
        <v>25797670749.366226</v>
      </c>
      <c r="K46">
        <v>78195536272.816925</v>
      </c>
      <c r="L46">
        <v>786554</v>
      </c>
      <c r="M46">
        <v>23650108757.266071</v>
      </c>
      <c r="N46">
        <v>80095451848.158676</v>
      </c>
      <c r="O46">
        <v>788233</v>
      </c>
      <c r="P46">
        <v>27170351443.804295</v>
      </c>
      <c r="Q46">
        <v>87678526154.223022</v>
      </c>
      <c r="R46">
        <v>790150</v>
      </c>
      <c r="S46">
        <v>25692194598.707214</v>
      </c>
      <c r="T46">
        <v>84775740180.6297</v>
      </c>
      <c r="U46">
        <v>4716719</v>
      </c>
      <c r="V46">
        <v>151159763997.008</v>
      </c>
      <c r="W46">
        <v>476869388080.42212</v>
      </c>
    </row>
    <row r="47" spans="1:23">
      <c r="A47" t="s">
        <v>43</v>
      </c>
      <c r="C47">
        <v>632030</v>
      </c>
      <c r="D47">
        <v>21004195528.755943</v>
      </c>
      <c r="E47">
        <v>19420149488.843765</v>
      </c>
      <c r="F47">
        <v>634273</v>
      </c>
      <c r="G47">
        <v>19480469113.987103</v>
      </c>
      <c r="H47">
        <v>18189815201.084747</v>
      </c>
      <c r="I47">
        <v>636265</v>
      </c>
      <c r="J47">
        <v>21791086513.553905</v>
      </c>
      <c r="K47">
        <v>20821510684.391872</v>
      </c>
      <c r="L47">
        <v>637318</v>
      </c>
      <c r="M47">
        <v>21336796020.524628</v>
      </c>
      <c r="N47">
        <v>21826458070.371468</v>
      </c>
      <c r="O47">
        <v>638954</v>
      </c>
      <c r="P47">
        <v>22744088484.942127</v>
      </c>
      <c r="Q47">
        <v>23271891540.762955</v>
      </c>
      <c r="R47">
        <v>642018</v>
      </c>
      <c r="S47">
        <v>21817636716.790199</v>
      </c>
      <c r="T47">
        <v>21962181589.333225</v>
      </c>
      <c r="U47">
        <v>3820858</v>
      </c>
      <c r="V47">
        <v>128174272378.55392</v>
      </c>
      <c r="W47">
        <v>125492006574.78802</v>
      </c>
    </row>
    <row r="48" spans="1:23">
      <c r="B48" t="s">
        <v>44</v>
      </c>
      <c r="C48">
        <v>49967</v>
      </c>
      <c r="D48">
        <v>1757958261.2851279</v>
      </c>
      <c r="E48">
        <v>1157910776.6639786</v>
      </c>
      <c r="F48">
        <v>50101</v>
      </c>
      <c r="G48">
        <v>1640009261.559797</v>
      </c>
      <c r="H48">
        <v>1068023437.5020807</v>
      </c>
      <c r="I48">
        <v>50208</v>
      </c>
      <c r="J48">
        <v>1860348105.9171944</v>
      </c>
      <c r="K48">
        <v>1210022186.5355566</v>
      </c>
      <c r="L48">
        <v>50307</v>
      </c>
      <c r="M48">
        <v>1859480782.1164525</v>
      </c>
      <c r="N48">
        <v>1283850264.6848612</v>
      </c>
      <c r="O48">
        <v>50397</v>
      </c>
      <c r="P48">
        <v>1959230443.6375558</v>
      </c>
      <c r="Q48">
        <v>1352510195.9830327</v>
      </c>
      <c r="R48">
        <v>50562</v>
      </c>
      <c r="S48">
        <v>1833801086.4966619</v>
      </c>
      <c r="T48">
        <v>1289122205.7455454</v>
      </c>
      <c r="U48">
        <v>301542</v>
      </c>
      <c r="V48">
        <v>10910827941.012789</v>
      </c>
      <c r="W48">
        <v>7361439067.115056</v>
      </c>
    </row>
    <row r="49" spans="1:23">
      <c r="B49" t="s">
        <v>45</v>
      </c>
      <c r="C49">
        <v>32495</v>
      </c>
      <c r="D49">
        <v>1142234860.7620163</v>
      </c>
      <c r="E49">
        <v>911175649.1990267</v>
      </c>
      <c r="F49">
        <v>32678</v>
      </c>
      <c r="G49">
        <v>1015271063.1547312</v>
      </c>
      <c r="H49">
        <v>830121953.73283613</v>
      </c>
      <c r="I49">
        <v>32922</v>
      </c>
      <c r="J49">
        <v>1144102654.0243042</v>
      </c>
      <c r="K49">
        <v>935567537.0734396</v>
      </c>
      <c r="L49">
        <v>33019</v>
      </c>
      <c r="M49">
        <v>1091474419.3029003</v>
      </c>
      <c r="N49">
        <v>954304439.27263856</v>
      </c>
      <c r="O49">
        <v>33133</v>
      </c>
      <c r="P49">
        <v>1140301071.4923854</v>
      </c>
      <c r="Q49">
        <v>1048896766.608596</v>
      </c>
      <c r="R49">
        <v>33316</v>
      </c>
      <c r="S49">
        <v>1112502427.0823491</v>
      </c>
      <c r="T49">
        <v>1002404282.3470838</v>
      </c>
      <c r="U49">
        <v>197563</v>
      </c>
      <c r="V49">
        <v>6645886495.8186865</v>
      </c>
      <c r="W49">
        <v>5682470628.2336206</v>
      </c>
    </row>
    <row r="50" spans="1:23">
      <c r="B50" t="s">
        <v>46</v>
      </c>
      <c r="C50">
        <v>81046</v>
      </c>
      <c r="D50">
        <v>2617047979.6237659</v>
      </c>
      <c r="E50">
        <v>2269826291.6023293</v>
      </c>
      <c r="F50">
        <v>81328</v>
      </c>
      <c r="G50">
        <v>2434893338.8918228</v>
      </c>
      <c r="H50">
        <v>2063160973.8358696</v>
      </c>
      <c r="I50">
        <v>81487</v>
      </c>
      <c r="J50">
        <v>2669845048.1242075</v>
      </c>
      <c r="K50">
        <v>2273732098.3109341</v>
      </c>
      <c r="L50">
        <v>81645</v>
      </c>
      <c r="M50">
        <v>2648477026.5682306</v>
      </c>
      <c r="N50">
        <v>2444023948.3242373</v>
      </c>
      <c r="O50">
        <v>81772</v>
      </c>
      <c r="P50">
        <v>2723615185.1642094</v>
      </c>
      <c r="Q50">
        <v>2528845195.2451868</v>
      </c>
      <c r="R50">
        <v>82159</v>
      </c>
      <c r="S50">
        <v>2638647298.5649128</v>
      </c>
      <c r="T50">
        <v>2345217997.5220952</v>
      </c>
      <c r="U50">
        <v>489437</v>
      </c>
      <c r="V50">
        <v>15732525876.937149</v>
      </c>
      <c r="W50">
        <v>13924806504.840652</v>
      </c>
    </row>
    <row r="51" spans="1:23">
      <c r="B51" t="s">
        <v>47</v>
      </c>
      <c r="C51">
        <v>37692</v>
      </c>
      <c r="D51">
        <v>1851050233.5260177</v>
      </c>
      <c r="E51">
        <v>1096453209.9416521</v>
      </c>
      <c r="F51">
        <v>37746</v>
      </c>
      <c r="G51">
        <v>1603679051.4787765</v>
      </c>
      <c r="H51">
        <v>1180340264.0851583</v>
      </c>
      <c r="I51">
        <v>37812</v>
      </c>
      <c r="J51">
        <v>1877340301.2749901</v>
      </c>
      <c r="K51">
        <v>1435240193.1484964</v>
      </c>
      <c r="L51">
        <v>37967</v>
      </c>
      <c r="M51">
        <v>1929613045.1053843</v>
      </c>
      <c r="N51">
        <v>1733661631.1820393</v>
      </c>
      <c r="O51">
        <v>38308</v>
      </c>
      <c r="P51">
        <v>1964296248.1041322</v>
      </c>
      <c r="Q51">
        <v>1815973581.2824256</v>
      </c>
      <c r="R51">
        <v>38797</v>
      </c>
      <c r="S51">
        <v>1849666132.2579601</v>
      </c>
      <c r="T51">
        <v>1512962839.5544577</v>
      </c>
      <c r="U51">
        <v>228322</v>
      </c>
      <c r="V51">
        <v>11075645011.747259</v>
      </c>
      <c r="W51">
        <v>8774631719.1942291</v>
      </c>
    </row>
    <row r="52" spans="1:23">
      <c r="B52" t="s">
        <v>48</v>
      </c>
      <c r="C52">
        <v>43823</v>
      </c>
      <c r="D52">
        <v>1391747696.9265404</v>
      </c>
      <c r="E52">
        <v>515507759.23191184</v>
      </c>
      <c r="F52">
        <v>44066</v>
      </c>
      <c r="G52">
        <v>1272879310.3916314</v>
      </c>
      <c r="H52">
        <v>469822517.30353576</v>
      </c>
      <c r="I52">
        <v>44211</v>
      </c>
      <c r="J52">
        <v>1439863246.3731823</v>
      </c>
      <c r="K52">
        <v>540181902.85068464</v>
      </c>
      <c r="L52">
        <v>44236</v>
      </c>
      <c r="M52">
        <v>1403567622.9794157</v>
      </c>
      <c r="N52">
        <v>544155342.04810691</v>
      </c>
      <c r="O52">
        <v>44315</v>
      </c>
      <c r="P52">
        <v>1458417617.7254269</v>
      </c>
      <c r="Q52">
        <v>568993035.09034812</v>
      </c>
      <c r="R52">
        <v>44446</v>
      </c>
      <c r="S52">
        <v>1423277595.9862459</v>
      </c>
      <c r="T52">
        <v>556211820.53971922</v>
      </c>
      <c r="U52">
        <v>265097</v>
      </c>
      <c r="V52">
        <v>8389753090.3824425</v>
      </c>
      <c r="W52">
        <v>3194872377.0643063</v>
      </c>
    </row>
    <row r="53" spans="1:23">
      <c r="B53" t="s">
        <v>49</v>
      </c>
      <c r="C53">
        <v>35134</v>
      </c>
      <c r="D53">
        <v>1151090535.2286637</v>
      </c>
      <c r="E53">
        <v>501122303.29247701</v>
      </c>
      <c r="F53">
        <v>35229</v>
      </c>
      <c r="G53">
        <v>1129013084.8982987</v>
      </c>
      <c r="H53">
        <v>461696743.13837665</v>
      </c>
      <c r="I53">
        <v>35320</v>
      </c>
      <c r="J53">
        <v>1140639485.6665664</v>
      </c>
      <c r="K53">
        <v>508438453.97965276</v>
      </c>
      <c r="L53">
        <v>35364</v>
      </c>
      <c r="M53">
        <v>1184926721.9529116</v>
      </c>
      <c r="N53">
        <v>527492774.84237528</v>
      </c>
      <c r="O53">
        <v>35429</v>
      </c>
      <c r="P53">
        <v>1212787422.8868628</v>
      </c>
      <c r="Q53">
        <v>538623744.12666214</v>
      </c>
      <c r="R53">
        <v>35513</v>
      </c>
      <c r="S53">
        <v>1191442259.9358444</v>
      </c>
      <c r="T53">
        <v>521124551.02921778</v>
      </c>
      <c r="U53">
        <v>211989</v>
      </c>
      <c r="V53">
        <v>7009899510.5691481</v>
      </c>
      <c r="W53">
        <v>3058498570.4087615</v>
      </c>
    </row>
    <row r="54" spans="1:23">
      <c r="B54" t="s">
        <v>50</v>
      </c>
      <c r="C54">
        <v>56380</v>
      </c>
      <c r="D54">
        <v>1496716393.5925765</v>
      </c>
      <c r="E54">
        <v>1854441901.9425707</v>
      </c>
      <c r="F54">
        <v>56576</v>
      </c>
      <c r="G54">
        <v>1408224780.1775467</v>
      </c>
      <c r="H54">
        <v>1698989121.5446336</v>
      </c>
      <c r="I54">
        <v>56772</v>
      </c>
      <c r="J54">
        <v>1571190172.5556414</v>
      </c>
      <c r="K54">
        <v>1946716150.1085582</v>
      </c>
      <c r="L54">
        <v>56799</v>
      </c>
      <c r="M54">
        <v>1562233841.1756976</v>
      </c>
      <c r="N54">
        <v>2034143647.868722</v>
      </c>
      <c r="O54">
        <v>56976</v>
      </c>
      <c r="P54">
        <v>1667553895.1048472</v>
      </c>
      <c r="Q54">
        <v>2117637296.8431616</v>
      </c>
      <c r="R54">
        <v>57200</v>
      </c>
      <c r="S54">
        <v>1591010879.6824512</v>
      </c>
      <c r="T54">
        <v>2017769927.0133667</v>
      </c>
      <c r="U54">
        <v>340703</v>
      </c>
      <c r="V54">
        <v>9296929962.2887611</v>
      </c>
      <c r="W54">
        <v>11669698045.321012</v>
      </c>
    </row>
    <row r="55" spans="1:23">
      <c r="B55" t="s">
        <v>51</v>
      </c>
      <c r="C55">
        <v>81902</v>
      </c>
      <c r="D55">
        <v>2165110641.9368978</v>
      </c>
      <c r="E55">
        <v>1613039693.1051111</v>
      </c>
      <c r="F55">
        <v>82094</v>
      </c>
      <c r="G55">
        <v>2006169205.16115</v>
      </c>
      <c r="H55">
        <v>1458206749.3163774</v>
      </c>
      <c r="I55">
        <v>82320</v>
      </c>
      <c r="J55">
        <v>2202451907.6585522</v>
      </c>
      <c r="K55">
        <v>1614330813.7944105</v>
      </c>
      <c r="L55">
        <v>82467</v>
      </c>
      <c r="M55">
        <v>2145990097.518224</v>
      </c>
      <c r="N55">
        <v>1661493467.703089</v>
      </c>
      <c r="O55">
        <v>82571</v>
      </c>
      <c r="P55">
        <v>2310340555.1768231</v>
      </c>
      <c r="Q55">
        <v>1754826662.7661641</v>
      </c>
      <c r="R55">
        <v>83041</v>
      </c>
      <c r="S55">
        <v>2233242032.805676</v>
      </c>
      <c r="T55">
        <v>1665299541.4377317</v>
      </c>
      <c r="U55">
        <v>494395</v>
      </c>
      <c r="V55">
        <v>13063304440.257322</v>
      </c>
      <c r="W55">
        <v>9767196928.1228828</v>
      </c>
    </row>
    <row r="56" spans="1:23">
      <c r="B56" t="s">
        <v>52</v>
      </c>
      <c r="C56">
        <v>52880</v>
      </c>
      <c r="D56">
        <v>1436987551.4693372</v>
      </c>
      <c r="E56">
        <v>1433688369.0214851</v>
      </c>
      <c r="F56">
        <v>53032</v>
      </c>
      <c r="G56">
        <v>1301475217.9025829</v>
      </c>
      <c r="H56">
        <v>1285443698.1200998</v>
      </c>
      <c r="I56">
        <v>53181</v>
      </c>
      <c r="J56">
        <v>1501622306.1492169</v>
      </c>
      <c r="K56">
        <v>1481770773.2031879</v>
      </c>
      <c r="L56">
        <v>53237</v>
      </c>
      <c r="M56">
        <v>1494304272.2929339</v>
      </c>
      <c r="N56">
        <v>1524725556.2021189</v>
      </c>
      <c r="O56">
        <v>53353</v>
      </c>
      <c r="P56">
        <v>1558835742.9549689</v>
      </c>
      <c r="Q56">
        <v>1596356593.499923</v>
      </c>
      <c r="R56">
        <v>53493</v>
      </c>
      <c r="S56">
        <v>1505619950.1982543</v>
      </c>
      <c r="T56">
        <v>1538379519.5971107</v>
      </c>
      <c r="U56">
        <v>319176</v>
      </c>
      <c r="V56">
        <v>8798845040.9672947</v>
      </c>
      <c r="W56">
        <v>8860364509.6439247</v>
      </c>
    </row>
    <row r="57" spans="1:23">
      <c r="B57" t="s">
        <v>53</v>
      </c>
      <c r="C57">
        <v>160711</v>
      </c>
      <c r="D57">
        <v>5994251374.4049978</v>
      </c>
      <c r="E57">
        <v>8066983534.8432226</v>
      </c>
      <c r="F57">
        <v>161423</v>
      </c>
      <c r="G57">
        <v>5668854800.3707647</v>
      </c>
      <c r="H57">
        <v>7674009742.5057802</v>
      </c>
      <c r="I57">
        <v>162032</v>
      </c>
      <c r="J57">
        <v>6383683285.8100491</v>
      </c>
      <c r="K57">
        <v>8875510575.3869514</v>
      </c>
      <c r="L57">
        <v>162277</v>
      </c>
      <c r="M57">
        <v>6016728191.5124779</v>
      </c>
      <c r="N57">
        <v>9118606998.2432785</v>
      </c>
      <c r="O57">
        <v>162700</v>
      </c>
      <c r="P57">
        <v>6748710302.6949148</v>
      </c>
      <c r="Q57">
        <v>9949228469.3174534</v>
      </c>
      <c r="R57">
        <v>163491</v>
      </c>
      <c r="S57">
        <v>6438427053.7798433</v>
      </c>
      <c r="T57">
        <v>9513688904.5468941</v>
      </c>
      <c r="U57">
        <v>972634</v>
      </c>
      <c r="V57">
        <v>37250655008.573051</v>
      </c>
      <c r="W57">
        <v>53198028224.843582</v>
      </c>
    </row>
    <row r="58" spans="1:23">
      <c r="A58" t="s">
        <v>54</v>
      </c>
      <c r="C58">
        <v>1417950</v>
      </c>
      <c r="D58">
        <v>65809118635.3293</v>
      </c>
      <c r="E58">
        <v>62089800684.958511</v>
      </c>
      <c r="F58">
        <v>1422256</v>
      </c>
      <c r="G58">
        <v>59934237354.769135</v>
      </c>
      <c r="H58">
        <v>55701374064.959412</v>
      </c>
      <c r="I58">
        <v>1427366</v>
      </c>
      <c r="J58">
        <v>68489072239.963348</v>
      </c>
      <c r="K58">
        <v>63323267368.177544</v>
      </c>
      <c r="L58">
        <v>1430455</v>
      </c>
      <c r="M58">
        <v>64430983075.813171</v>
      </c>
      <c r="N58">
        <v>62064698769.024399</v>
      </c>
      <c r="O58">
        <v>1435389</v>
      </c>
      <c r="P58">
        <v>69971493361.612259</v>
      </c>
      <c r="Q58">
        <v>68443676900.477623</v>
      </c>
      <c r="R58">
        <v>1439977</v>
      </c>
      <c r="S58">
        <v>66741551997.409851</v>
      </c>
      <c r="T58">
        <v>66595527347.94838</v>
      </c>
      <c r="U58">
        <v>8573393</v>
      </c>
      <c r="V58">
        <v>395376456664.89709</v>
      </c>
      <c r="W58">
        <v>378218345135.5459</v>
      </c>
    </row>
    <row r="59" spans="1:23">
      <c r="B59" t="s">
        <v>55</v>
      </c>
      <c r="C59">
        <v>390683</v>
      </c>
      <c r="D59">
        <v>14931708399.897293</v>
      </c>
      <c r="E59">
        <v>11734871195.795565</v>
      </c>
      <c r="F59">
        <v>392072</v>
      </c>
      <c r="G59">
        <v>13428667777.875433</v>
      </c>
      <c r="H59">
        <v>10440113627.657318</v>
      </c>
      <c r="I59">
        <v>393653</v>
      </c>
      <c r="J59">
        <v>15479125272.253345</v>
      </c>
      <c r="K59">
        <v>12122997190.022934</v>
      </c>
      <c r="L59">
        <v>394689</v>
      </c>
      <c r="M59">
        <v>14675147311.65221</v>
      </c>
      <c r="N59">
        <v>11967931881.555882</v>
      </c>
      <c r="O59">
        <v>396063</v>
      </c>
      <c r="P59">
        <v>15721956280.390438</v>
      </c>
      <c r="Q59">
        <v>13280813008.040703</v>
      </c>
      <c r="R59">
        <v>397457</v>
      </c>
      <c r="S59">
        <v>15223488457.845119</v>
      </c>
      <c r="T59">
        <v>12839158382.067188</v>
      </c>
      <c r="U59">
        <v>2364617</v>
      </c>
      <c r="V59">
        <v>89460093499.913849</v>
      </c>
      <c r="W59">
        <v>72385885285.139587</v>
      </c>
    </row>
    <row r="60" spans="1:23">
      <c r="B60" t="s">
        <v>56</v>
      </c>
      <c r="C60">
        <v>237689</v>
      </c>
      <c r="D60">
        <v>9748941694.5195179</v>
      </c>
      <c r="E60">
        <v>4065831136.0719166</v>
      </c>
      <c r="F60">
        <v>238075</v>
      </c>
      <c r="G60">
        <v>8714486382.253334</v>
      </c>
      <c r="H60">
        <v>3529302219.034091</v>
      </c>
      <c r="I60">
        <v>238595</v>
      </c>
      <c r="J60">
        <v>9992749512.7353802</v>
      </c>
      <c r="K60">
        <v>4193542610.900763</v>
      </c>
      <c r="L60">
        <v>238956</v>
      </c>
      <c r="M60">
        <v>10336105394.4891</v>
      </c>
      <c r="N60">
        <v>4244756199.5308647</v>
      </c>
      <c r="O60">
        <v>239451</v>
      </c>
      <c r="P60">
        <v>10506083197.91745</v>
      </c>
      <c r="Q60">
        <v>4490084758.3583374</v>
      </c>
      <c r="R60">
        <v>239899</v>
      </c>
      <c r="S60">
        <v>10189463730.354092</v>
      </c>
      <c r="T60">
        <v>4298873616.6232243</v>
      </c>
      <c r="U60">
        <v>1432665</v>
      </c>
      <c r="V60">
        <v>59487829912.268875</v>
      </c>
      <c r="W60">
        <v>24822390540.519196</v>
      </c>
    </row>
    <row r="61" spans="1:23">
      <c r="B61" t="s">
        <v>57</v>
      </c>
      <c r="C61">
        <v>143864</v>
      </c>
      <c r="D61">
        <v>5785191563.5388813</v>
      </c>
      <c r="E61">
        <v>4216334545.2560859</v>
      </c>
      <c r="F61">
        <v>144129</v>
      </c>
      <c r="G61">
        <v>5251881110.4886971</v>
      </c>
      <c r="H61">
        <v>3849530095.8978081</v>
      </c>
      <c r="I61">
        <v>144428</v>
      </c>
      <c r="J61">
        <v>5936512522.2362213</v>
      </c>
      <c r="K61">
        <v>4325503214.8465929</v>
      </c>
      <c r="L61">
        <v>144686</v>
      </c>
      <c r="M61">
        <v>5915164529.8957958</v>
      </c>
      <c r="N61">
        <v>4243660247.4912987</v>
      </c>
      <c r="O61">
        <v>145058</v>
      </c>
      <c r="P61">
        <v>6097543539.8857441</v>
      </c>
      <c r="Q61">
        <v>4511034253.7313013</v>
      </c>
      <c r="R61">
        <v>145539</v>
      </c>
      <c r="S61">
        <v>5791289470.8161764</v>
      </c>
      <c r="T61">
        <v>4336584306.7893</v>
      </c>
      <c r="U61">
        <v>867704</v>
      </c>
      <c r="V61">
        <v>34777582736.861519</v>
      </c>
      <c r="W61">
        <v>25482646664.012386</v>
      </c>
    </row>
    <row r="62" spans="1:23">
      <c r="B62" t="s">
        <v>58</v>
      </c>
      <c r="C62">
        <v>507873</v>
      </c>
      <c r="D62">
        <v>22881955561.823261</v>
      </c>
      <c r="E62">
        <v>29285544705.620281</v>
      </c>
      <c r="F62">
        <v>509863</v>
      </c>
      <c r="G62">
        <v>20958714583.969711</v>
      </c>
      <c r="H62">
        <v>26474406145.035599</v>
      </c>
      <c r="I62">
        <v>512228</v>
      </c>
      <c r="J62">
        <v>23862408277.510189</v>
      </c>
      <c r="K62">
        <v>29945937890.591095</v>
      </c>
      <c r="L62">
        <v>513496</v>
      </c>
      <c r="M62">
        <v>22023606126.894093</v>
      </c>
      <c r="N62">
        <v>29045839063.053867</v>
      </c>
      <c r="O62">
        <v>515825</v>
      </c>
      <c r="P62">
        <v>24082773835.019524</v>
      </c>
      <c r="Q62">
        <v>32228816321.338718</v>
      </c>
      <c r="R62">
        <v>517801</v>
      </c>
      <c r="S62">
        <v>23015106964.556683</v>
      </c>
      <c r="T62">
        <v>31568226860.360634</v>
      </c>
      <c r="U62">
        <v>3077086</v>
      </c>
      <c r="V62">
        <v>136824565349.77345</v>
      </c>
      <c r="W62">
        <v>178548770986.00018</v>
      </c>
    </row>
    <row r="63" spans="1:23">
      <c r="B63" t="s">
        <v>59</v>
      </c>
      <c r="C63">
        <v>137841</v>
      </c>
      <c r="D63">
        <v>12461321415.550352</v>
      </c>
      <c r="E63">
        <v>12787219102.214663</v>
      </c>
      <c r="F63">
        <v>138117</v>
      </c>
      <c r="G63">
        <v>11580487500.181965</v>
      </c>
      <c r="H63">
        <v>11408021977.334597</v>
      </c>
      <c r="I63">
        <v>138462</v>
      </c>
      <c r="J63">
        <v>13218276655.228212</v>
      </c>
      <c r="K63">
        <v>12735286461.816154</v>
      </c>
      <c r="L63">
        <v>138628</v>
      </c>
      <c r="M63">
        <v>11480959712.881973</v>
      </c>
      <c r="N63">
        <v>12562511377.392483</v>
      </c>
      <c r="O63">
        <v>138992</v>
      </c>
      <c r="P63">
        <v>13563136508.399107</v>
      </c>
      <c r="Q63">
        <v>13932928559.008568</v>
      </c>
      <c r="R63">
        <v>139281</v>
      </c>
      <c r="S63">
        <v>12522203373.837786</v>
      </c>
      <c r="T63">
        <v>13552684182.10803</v>
      </c>
      <c r="U63">
        <v>831321</v>
      </c>
      <c r="V63">
        <v>74826385166.079391</v>
      </c>
      <c r="W63">
        <v>76978651659.874496</v>
      </c>
    </row>
    <row r="64" spans="1:23">
      <c r="A64" t="s">
        <v>60</v>
      </c>
      <c r="C64">
        <v>3569853</v>
      </c>
      <c r="D64">
        <v>211221508012.15967</v>
      </c>
      <c r="E64">
        <v>716859045195.78345</v>
      </c>
      <c r="F64">
        <v>3578836</v>
      </c>
      <c r="G64">
        <v>195854949554.01044</v>
      </c>
      <c r="H64">
        <v>656057675840.88892</v>
      </c>
      <c r="I64">
        <v>3587214</v>
      </c>
      <c r="J64">
        <v>213816576574.67755</v>
      </c>
      <c r="K64">
        <v>737195765265.03528</v>
      </c>
      <c r="L64">
        <v>3592322</v>
      </c>
      <c r="M64">
        <v>194208240555.72873</v>
      </c>
      <c r="N64">
        <v>713529297838.63684</v>
      </c>
      <c r="O64">
        <v>3601524</v>
      </c>
      <c r="P64">
        <v>226441223055.43362</v>
      </c>
      <c r="Q64">
        <v>815003256828.77185</v>
      </c>
      <c r="R64">
        <v>3611090</v>
      </c>
      <c r="S64">
        <v>220453129892.0145</v>
      </c>
      <c r="T64">
        <v>777522725745.94312</v>
      </c>
      <c r="U64">
        <v>21540839</v>
      </c>
      <c r="V64">
        <v>1261995627644.0244</v>
      </c>
      <c r="W64">
        <v>4416167766715.0596</v>
      </c>
    </row>
    <row r="65" spans="1:23">
      <c r="B65" t="s">
        <v>61</v>
      </c>
      <c r="C65">
        <v>9235</v>
      </c>
      <c r="D65">
        <v>210348224.37691119</v>
      </c>
      <c r="E65">
        <v>395766329.50955492</v>
      </c>
      <c r="F65">
        <v>9246</v>
      </c>
      <c r="G65">
        <v>207572117.32384455</v>
      </c>
      <c r="H65">
        <v>382645272.5766077</v>
      </c>
      <c r="I65">
        <v>9277</v>
      </c>
      <c r="J65">
        <v>231572052.45696545</v>
      </c>
      <c r="K65">
        <v>441285669.89793456</v>
      </c>
      <c r="L65">
        <v>9282</v>
      </c>
      <c r="M65">
        <v>239855790.603342</v>
      </c>
      <c r="N65">
        <v>475159002.00623393</v>
      </c>
      <c r="O65">
        <v>9293</v>
      </c>
      <c r="P65">
        <v>247627700.5488168</v>
      </c>
      <c r="Q65">
        <v>490710498.65150791</v>
      </c>
      <c r="R65">
        <v>9313</v>
      </c>
      <c r="S65">
        <v>246880604.5365853</v>
      </c>
      <c r="T65">
        <v>478184449.80798364</v>
      </c>
      <c r="U65">
        <v>55646</v>
      </c>
      <c r="V65">
        <v>1383856489.8464651</v>
      </c>
      <c r="W65">
        <v>2663751222.4498224</v>
      </c>
    </row>
    <row r="66" spans="1:23">
      <c r="B66" t="s">
        <v>62</v>
      </c>
      <c r="C66">
        <v>797679</v>
      </c>
      <c r="D66">
        <v>48629272919.134987</v>
      </c>
      <c r="E66">
        <v>97460966745.725037</v>
      </c>
      <c r="F66">
        <v>800226</v>
      </c>
      <c r="G66">
        <v>45292607866.808128</v>
      </c>
      <c r="H66">
        <v>88827436401.208939</v>
      </c>
      <c r="I66">
        <v>802391</v>
      </c>
      <c r="J66">
        <v>49616772219.794304</v>
      </c>
      <c r="K66">
        <v>98793312551.876221</v>
      </c>
      <c r="L66">
        <v>803827</v>
      </c>
      <c r="M66">
        <v>42151782283.480324</v>
      </c>
      <c r="N66">
        <v>96015523605.718613</v>
      </c>
      <c r="O66">
        <v>806294</v>
      </c>
      <c r="P66">
        <v>50866139269.534752</v>
      </c>
      <c r="Q66">
        <v>110438099740.34761</v>
      </c>
      <c r="R66">
        <v>809009</v>
      </c>
      <c r="S66">
        <v>50743009042.180328</v>
      </c>
      <c r="T66">
        <v>106666660757.3604</v>
      </c>
      <c r="U66">
        <v>4819426</v>
      </c>
      <c r="V66">
        <v>287299583600.93286</v>
      </c>
      <c r="W66">
        <v>598201999802.23682</v>
      </c>
    </row>
    <row r="67" spans="1:23">
      <c r="B67" t="s">
        <v>63</v>
      </c>
      <c r="C67">
        <v>356985</v>
      </c>
      <c r="D67">
        <v>32906922126.916683</v>
      </c>
      <c r="E67">
        <v>117905533774.63995</v>
      </c>
      <c r="F67">
        <v>358016</v>
      </c>
      <c r="G67">
        <v>30191332914.56208</v>
      </c>
      <c r="H67">
        <v>107094149353.3989</v>
      </c>
      <c r="I67">
        <v>358735</v>
      </c>
      <c r="J67">
        <v>33643420986.477383</v>
      </c>
      <c r="K67">
        <v>119387204829.13205</v>
      </c>
      <c r="L67">
        <v>359227</v>
      </c>
      <c r="M67">
        <v>31471084125.821495</v>
      </c>
      <c r="N67">
        <v>116767733194.645</v>
      </c>
      <c r="O67">
        <v>360046</v>
      </c>
      <c r="P67">
        <v>36134911013.899864</v>
      </c>
      <c r="Q67">
        <v>134115432121.37209</v>
      </c>
      <c r="R67">
        <v>360972</v>
      </c>
      <c r="S67">
        <v>33937099442.768375</v>
      </c>
      <c r="T67">
        <v>127601212668.01524</v>
      </c>
      <c r="U67">
        <v>2153981</v>
      </c>
      <c r="V67">
        <v>198284770610.44589</v>
      </c>
      <c r="W67">
        <v>722871265941.20325</v>
      </c>
    </row>
    <row r="68" spans="1:23">
      <c r="B68" t="s">
        <v>64</v>
      </c>
      <c r="C68">
        <v>738251</v>
      </c>
      <c r="D68">
        <v>35736264185.562645</v>
      </c>
      <c r="E68">
        <v>158357186062.07214</v>
      </c>
      <c r="F68">
        <v>740423</v>
      </c>
      <c r="G68">
        <v>32537369546.224113</v>
      </c>
      <c r="H68">
        <v>143459066729.4191</v>
      </c>
      <c r="I68">
        <v>742645</v>
      </c>
      <c r="J68">
        <v>35341207984.202278</v>
      </c>
      <c r="K68">
        <v>160206087925.56177</v>
      </c>
      <c r="L68">
        <v>743807</v>
      </c>
      <c r="M68">
        <v>33572130591.343239</v>
      </c>
      <c r="N68">
        <v>162038642000.8327</v>
      </c>
      <c r="O68">
        <v>746158</v>
      </c>
      <c r="P68">
        <v>37893483115.209259</v>
      </c>
      <c r="Q68">
        <v>179405614998.0061</v>
      </c>
      <c r="R68">
        <v>748224</v>
      </c>
      <c r="S68">
        <v>38681192266.356773</v>
      </c>
      <c r="T68">
        <v>171602184561.51361</v>
      </c>
      <c r="U68">
        <v>4459508</v>
      </c>
      <c r="V68">
        <v>213761647688.89832</v>
      </c>
      <c r="W68">
        <v>975068782277.40552</v>
      </c>
    </row>
    <row r="69" spans="1:23">
      <c r="B69" t="s">
        <v>65</v>
      </c>
      <c r="C69">
        <v>1090911</v>
      </c>
      <c r="D69">
        <v>46003594701.62085</v>
      </c>
      <c r="E69">
        <v>160640700329.31744</v>
      </c>
      <c r="F69">
        <v>1092942</v>
      </c>
      <c r="G69">
        <v>42415345208.197121</v>
      </c>
      <c r="H69">
        <v>149875757512.01041</v>
      </c>
      <c r="I69">
        <v>1095026</v>
      </c>
      <c r="J69">
        <v>45946631071.49176</v>
      </c>
      <c r="K69">
        <v>165795288070.95288</v>
      </c>
      <c r="L69">
        <v>1096191</v>
      </c>
      <c r="M69">
        <v>43052709713.212502</v>
      </c>
      <c r="N69">
        <v>156587257005.29208</v>
      </c>
      <c r="O69">
        <v>1098306</v>
      </c>
      <c r="P69">
        <v>49671434758.398506</v>
      </c>
      <c r="Q69">
        <v>178813884933.07751</v>
      </c>
      <c r="R69">
        <v>1100570</v>
      </c>
      <c r="S69">
        <v>47311391311.016373</v>
      </c>
      <c r="T69">
        <v>170246031089.00259</v>
      </c>
      <c r="U69">
        <v>6573946</v>
      </c>
      <c r="V69">
        <v>274401106763.93707</v>
      </c>
      <c r="W69">
        <v>981958918939.65295</v>
      </c>
    </row>
    <row r="70" spans="1:23">
      <c r="B70" t="s">
        <v>66</v>
      </c>
      <c r="C70">
        <v>576792</v>
      </c>
      <c r="D70">
        <v>47735105854.547569</v>
      </c>
      <c r="E70">
        <v>182098891954.51938</v>
      </c>
      <c r="F70">
        <v>577983</v>
      </c>
      <c r="G70">
        <v>45210721900.895134</v>
      </c>
      <c r="H70">
        <v>166418620572.27499</v>
      </c>
      <c r="I70">
        <v>579140</v>
      </c>
      <c r="J70">
        <v>49036972260.25486</v>
      </c>
      <c r="K70">
        <v>192572586217.61447</v>
      </c>
      <c r="L70">
        <v>579988</v>
      </c>
      <c r="M70">
        <v>43720678051.26786</v>
      </c>
      <c r="N70">
        <v>181644983030.14218</v>
      </c>
      <c r="O70">
        <v>581427</v>
      </c>
      <c r="P70">
        <v>51627627197.842438</v>
      </c>
      <c r="Q70">
        <v>211739514537.31702</v>
      </c>
      <c r="R70">
        <v>583002</v>
      </c>
      <c r="S70">
        <v>49533557225.156044</v>
      </c>
      <c r="T70">
        <v>200928452220.24326</v>
      </c>
      <c r="U70">
        <v>3478332</v>
      </c>
      <c r="V70">
        <v>286864662489.96393</v>
      </c>
      <c r="W70">
        <v>1135403048532.1113</v>
      </c>
    </row>
    <row r="71" spans="1:23">
      <c r="A71" t="s">
        <v>67</v>
      </c>
      <c r="C71">
        <v>335456</v>
      </c>
      <c r="D71">
        <v>14114965005.468605</v>
      </c>
      <c r="E71">
        <v>11873318314.591024</v>
      </c>
      <c r="F71">
        <v>335692</v>
      </c>
      <c r="G71">
        <v>12779459655.025795</v>
      </c>
      <c r="H71">
        <v>11060719200.351784</v>
      </c>
      <c r="I71">
        <v>336233</v>
      </c>
      <c r="J71">
        <v>14543419943.371643</v>
      </c>
      <c r="K71">
        <v>12331250950.13868</v>
      </c>
      <c r="L71">
        <v>337881</v>
      </c>
      <c r="M71">
        <v>14090169272.159119</v>
      </c>
      <c r="N71">
        <v>12507144703.565176</v>
      </c>
      <c r="O71">
        <v>339649</v>
      </c>
      <c r="P71">
        <v>15238464387.615219</v>
      </c>
      <c r="Q71">
        <v>13283542121.564476</v>
      </c>
      <c r="R71">
        <v>340796</v>
      </c>
      <c r="S71">
        <v>14547691766.359419</v>
      </c>
      <c r="T71">
        <v>12679115417.154209</v>
      </c>
      <c r="U71">
        <v>2025707</v>
      </c>
      <c r="V71">
        <v>85314170029.999786</v>
      </c>
      <c r="W71">
        <v>73735090707.365356</v>
      </c>
    </row>
    <row r="72" spans="1:23">
      <c r="B72" t="s">
        <v>68</v>
      </c>
      <c r="C72">
        <v>33585</v>
      </c>
      <c r="D72">
        <v>1109878184.7175038</v>
      </c>
      <c r="E72">
        <v>550248425.95400023</v>
      </c>
      <c r="F72">
        <v>33588</v>
      </c>
      <c r="G72">
        <v>995015340.3713001</v>
      </c>
      <c r="H72">
        <v>490807140.45272124</v>
      </c>
      <c r="I72">
        <v>33596</v>
      </c>
      <c r="J72">
        <v>1134467965.9062309</v>
      </c>
      <c r="K72">
        <v>559534392.3302598</v>
      </c>
      <c r="L72">
        <v>33759</v>
      </c>
      <c r="M72">
        <v>1126100898.3010707</v>
      </c>
      <c r="N72">
        <v>586282525.53916943</v>
      </c>
      <c r="O72">
        <v>33928</v>
      </c>
      <c r="P72">
        <v>1197343357.6014991</v>
      </c>
      <c r="Q72">
        <v>615202697.27229095</v>
      </c>
      <c r="R72">
        <v>34025</v>
      </c>
      <c r="S72">
        <v>1166658763.9239659</v>
      </c>
      <c r="T72">
        <v>616146014.76880658</v>
      </c>
      <c r="U72">
        <v>202481</v>
      </c>
      <c r="V72">
        <v>6729464510.8215694</v>
      </c>
      <c r="W72">
        <v>3418221196.3172483</v>
      </c>
    </row>
    <row r="73" spans="1:23">
      <c r="B73" t="s">
        <v>69</v>
      </c>
      <c r="C73">
        <v>44359</v>
      </c>
      <c r="D73">
        <v>1850462091.0222228</v>
      </c>
      <c r="E73">
        <v>997005166.2842983</v>
      </c>
      <c r="F73">
        <v>44427</v>
      </c>
      <c r="G73">
        <v>1715390842.6000712</v>
      </c>
      <c r="H73">
        <v>891607497.90341675</v>
      </c>
      <c r="I73">
        <v>44551</v>
      </c>
      <c r="J73">
        <v>1924647168.8073895</v>
      </c>
      <c r="K73">
        <v>1042348419.8236556</v>
      </c>
      <c r="L73">
        <v>44787</v>
      </c>
      <c r="M73">
        <v>1833992951.4088905</v>
      </c>
      <c r="N73">
        <v>1073485066.5128218</v>
      </c>
      <c r="O73">
        <v>45011</v>
      </c>
      <c r="P73">
        <v>2061645662.3173587</v>
      </c>
      <c r="Q73">
        <v>1159257127.9898887</v>
      </c>
      <c r="R73">
        <v>45198</v>
      </c>
      <c r="S73">
        <v>1941641573.1187668</v>
      </c>
      <c r="T73">
        <v>1088925826.9816713</v>
      </c>
      <c r="U73">
        <v>268333</v>
      </c>
      <c r="V73">
        <v>11327780289.2747</v>
      </c>
      <c r="W73">
        <v>6252629105.4957523</v>
      </c>
    </row>
    <row r="74" spans="1:23">
      <c r="B74" t="s">
        <v>70</v>
      </c>
      <c r="C74">
        <v>109688</v>
      </c>
      <c r="D74">
        <v>4607156571.2890253</v>
      </c>
      <c r="E74">
        <v>2795082895.8626242</v>
      </c>
      <c r="F74">
        <v>109753</v>
      </c>
      <c r="G74">
        <v>4164945182.3283048</v>
      </c>
      <c r="H74">
        <v>2568366324.1781049</v>
      </c>
      <c r="I74">
        <v>109984</v>
      </c>
      <c r="J74">
        <v>4730221519.5134649</v>
      </c>
      <c r="K74">
        <v>2865919824.1862321</v>
      </c>
      <c r="L74">
        <v>110554</v>
      </c>
      <c r="M74">
        <v>4597918576.9585857</v>
      </c>
      <c r="N74">
        <v>2807007842.3924751</v>
      </c>
      <c r="O74">
        <v>111333</v>
      </c>
      <c r="P74">
        <v>4983435330.7232647</v>
      </c>
      <c r="Q74">
        <v>3101507494.2958908</v>
      </c>
      <c r="R74">
        <v>111687</v>
      </c>
      <c r="S74">
        <v>4677254186.3492222</v>
      </c>
      <c r="T74">
        <v>2914628264.3889151</v>
      </c>
      <c r="U74">
        <v>662999</v>
      </c>
      <c r="V74">
        <v>27760931367.161865</v>
      </c>
      <c r="W74">
        <v>17052512645.304241</v>
      </c>
    </row>
    <row r="75" spans="1:23">
      <c r="B75" t="s">
        <v>71</v>
      </c>
      <c r="C75">
        <v>34313</v>
      </c>
      <c r="D75">
        <v>1191159831.238627</v>
      </c>
      <c r="E75">
        <v>575948626.71157622</v>
      </c>
      <c r="F75">
        <v>34339</v>
      </c>
      <c r="G75">
        <v>1043949082.4392964</v>
      </c>
      <c r="H75">
        <v>562357233.73501658</v>
      </c>
      <c r="I75">
        <v>34376</v>
      </c>
      <c r="J75">
        <v>1210343000.8412647</v>
      </c>
      <c r="K75">
        <v>772040875.19046819</v>
      </c>
      <c r="L75">
        <v>34512</v>
      </c>
      <c r="M75">
        <v>1231466381.3489997</v>
      </c>
      <c r="N75">
        <v>733524820.97615433</v>
      </c>
      <c r="O75">
        <v>34587</v>
      </c>
      <c r="P75">
        <v>1323890542.3238003</v>
      </c>
      <c r="Q75">
        <v>676059226.57466435</v>
      </c>
      <c r="R75">
        <v>34679</v>
      </c>
      <c r="S75">
        <v>1290874967.9775615</v>
      </c>
      <c r="T75">
        <v>650509720.01021338</v>
      </c>
      <c r="U75">
        <v>206806</v>
      </c>
      <c r="V75">
        <v>7291683806.1695499</v>
      </c>
      <c r="W75">
        <v>3970440503.1980929</v>
      </c>
    </row>
    <row r="76" spans="1:23">
      <c r="B76" t="s">
        <v>72</v>
      </c>
      <c r="C76">
        <v>44392</v>
      </c>
      <c r="D76">
        <v>1652854225.9728303</v>
      </c>
      <c r="E76">
        <v>3341689984.4661531</v>
      </c>
      <c r="F76">
        <v>44396</v>
      </c>
      <c r="G76">
        <v>1508321820.2505114</v>
      </c>
      <c r="H76">
        <v>3292545538.0166149</v>
      </c>
      <c r="I76">
        <v>44397</v>
      </c>
      <c r="J76">
        <v>1714286087.5434608</v>
      </c>
      <c r="K76">
        <v>3417700261.6061225</v>
      </c>
      <c r="L76">
        <v>44623</v>
      </c>
      <c r="M76">
        <v>1705516971.7295032</v>
      </c>
      <c r="N76">
        <v>3495995684.0074039</v>
      </c>
      <c r="O76">
        <v>44823</v>
      </c>
      <c r="P76">
        <v>1701162170.1626894</v>
      </c>
      <c r="Q76">
        <v>3552515381.8819842</v>
      </c>
      <c r="R76">
        <v>45036</v>
      </c>
      <c r="S76">
        <v>1711013561.8492568</v>
      </c>
      <c r="T76">
        <v>3495436660.5884628</v>
      </c>
      <c r="U76">
        <v>267667</v>
      </c>
      <c r="V76">
        <v>9993154837.5082512</v>
      </c>
      <c r="W76">
        <v>20595883510.566742</v>
      </c>
    </row>
    <row r="77" spans="1:23">
      <c r="B77" t="s">
        <v>73</v>
      </c>
      <c r="C77">
        <v>69119</v>
      </c>
      <c r="D77">
        <v>3703454101.2283974</v>
      </c>
      <c r="E77">
        <v>3613343215.3123722</v>
      </c>
      <c r="F77">
        <v>69189</v>
      </c>
      <c r="G77">
        <v>3351837387.0363097</v>
      </c>
      <c r="H77">
        <v>3255035466.0659103</v>
      </c>
      <c r="I77">
        <v>69329</v>
      </c>
      <c r="J77">
        <v>3829454200.7598319</v>
      </c>
      <c r="K77">
        <v>3673707177.0019407</v>
      </c>
      <c r="L77">
        <v>69646</v>
      </c>
      <c r="M77">
        <v>3595173492.4120693</v>
      </c>
      <c r="N77">
        <v>3810848764.1371522</v>
      </c>
      <c r="O77">
        <v>69967</v>
      </c>
      <c r="P77">
        <v>3970987324.4866071</v>
      </c>
      <c r="Q77">
        <v>4179000193.5497565</v>
      </c>
      <c r="R77">
        <v>70171</v>
      </c>
      <c r="S77">
        <v>3760248713.140646</v>
      </c>
      <c r="T77">
        <v>3913468930.4161396</v>
      </c>
      <c r="U77">
        <v>417421</v>
      </c>
      <c r="V77">
        <v>22211155219.063866</v>
      </c>
      <c r="W77">
        <v>22445403746.483269</v>
      </c>
    </row>
    <row r="78" spans="1:23">
      <c r="A78" t="s">
        <v>74</v>
      </c>
      <c r="C78">
        <v>1105898</v>
      </c>
      <c r="D78">
        <v>35120701029.140289</v>
      </c>
      <c r="E78">
        <v>44031613445.911598</v>
      </c>
      <c r="F78">
        <v>1109450</v>
      </c>
      <c r="G78">
        <v>33813675522.604977</v>
      </c>
      <c r="H78">
        <v>41881277394.86351</v>
      </c>
      <c r="I78">
        <v>1113071</v>
      </c>
      <c r="J78">
        <v>36230817356.307983</v>
      </c>
      <c r="K78">
        <v>45190159250.849594</v>
      </c>
      <c r="L78">
        <v>1115203</v>
      </c>
      <c r="M78">
        <v>35634826039.912926</v>
      </c>
      <c r="N78">
        <v>46734248062.65992</v>
      </c>
      <c r="O78">
        <v>1118693</v>
      </c>
      <c r="P78">
        <v>38172628124.412193</v>
      </c>
      <c r="Q78">
        <v>50144133251.03231</v>
      </c>
      <c r="R78">
        <v>1122212</v>
      </c>
      <c r="S78">
        <v>37233622927.23822</v>
      </c>
      <c r="T78">
        <v>48341006068.482498</v>
      </c>
      <c r="U78">
        <v>6684527</v>
      </c>
      <c r="V78">
        <v>216206270999.61658</v>
      </c>
      <c r="W78">
        <v>276322437473.79944</v>
      </c>
    </row>
    <row r="79" spans="1:23">
      <c r="B79" t="s">
        <v>75</v>
      </c>
      <c r="C79">
        <v>72969</v>
      </c>
      <c r="D79">
        <v>2184276060.0627747</v>
      </c>
      <c r="E79">
        <v>3112399446.9774108</v>
      </c>
      <c r="F79">
        <v>73168</v>
      </c>
      <c r="G79">
        <v>2117705878.662899</v>
      </c>
      <c r="H79">
        <v>2957018340.7207251</v>
      </c>
      <c r="I79">
        <v>73372</v>
      </c>
      <c r="J79">
        <v>2179954805.9968929</v>
      </c>
      <c r="K79">
        <v>3248435697.8109055</v>
      </c>
      <c r="L79">
        <v>73478</v>
      </c>
      <c r="M79">
        <v>2189740774.3915024</v>
      </c>
      <c r="N79">
        <v>3127231710.778862</v>
      </c>
      <c r="O79">
        <v>73705</v>
      </c>
      <c r="P79">
        <v>2322929225.9833775</v>
      </c>
      <c r="Q79">
        <v>3430373957.3452454</v>
      </c>
      <c r="R79">
        <v>73957</v>
      </c>
      <c r="S79">
        <v>2281098790.4479284</v>
      </c>
      <c r="T79">
        <v>3315695596.4117527</v>
      </c>
      <c r="U79">
        <v>440649</v>
      </c>
      <c r="V79">
        <v>13275705535.545376</v>
      </c>
      <c r="W79">
        <v>19191154750.044899</v>
      </c>
    </row>
    <row r="80" spans="1:23">
      <c r="B80" t="s">
        <v>76</v>
      </c>
      <c r="C80">
        <v>107053</v>
      </c>
      <c r="D80">
        <v>2915999191.4655995</v>
      </c>
      <c r="E80">
        <v>4303382333.3021955</v>
      </c>
      <c r="F80">
        <v>107438</v>
      </c>
      <c r="G80">
        <v>2776676627.338429</v>
      </c>
      <c r="H80">
        <v>4032129589.0474024</v>
      </c>
      <c r="I80">
        <v>107793</v>
      </c>
      <c r="J80">
        <v>3008254930.0010772</v>
      </c>
      <c r="K80">
        <v>4458872043.5173225</v>
      </c>
      <c r="L80">
        <v>108055</v>
      </c>
      <c r="M80">
        <v>2933234293.0839777</v>
      </c>
      <c r="N80">
        <v>4548497623.5109024</v>
      </c>
      <c r="O80">
        <v>108349</v>
      </c>
      <c r="P80">
        <v>3111362100.9953718</v>
      </c>
      <c r="Q80">
        <v>4918398921.1146984</v>
      </c>
      <c r="R80">
        <v>108784</v>
      </c>
      <c r="S80">
        <v>2967529047.0547013</v>
      </c>
      <c r="T80">
        <v>4766754927.0199375</v>
      </c>
      <c r="U80">
        <v>647472</v>
      </c>
      <c r="V80">
        <v>17713056189.939159</v>
      </c>
      <c r="W80">
        <v>27028035437.512459</v>
      </c>
    </row>
    <row r="81" spans="1:23">
      <c r="B81" t="s">
        <v>77</v>
      </c>
      <c r="C81">
        <v>74360</v>
      </c>
      <c r="D81">
        <v>2346360432.1709037</v>
      </c>
      <c r="E81">
        <v>1008054580.896575</v>
      </c>
      <c r="F81">
        <v>74515</v>
      </c>
      <c r="G81">
        <v>2180385510.212739</v>
      </c>
      <c r="H81">
        <v>1038625023.1358677</v>
      </c>
      <c r="I81">
        <v>74678</v>
      </c>
      <c r="J81">
        <v>2329243774.9315519</v>
      </c>
      <c r="K81">
        <v>1084503526.3220675</v>
      </c>
      <c r="L81">
        <v>74759</v>
      </c>
      <c r="M81">
        <v>2390911914.2843208</v>
      </c>
      <c r="N81">
        <v>1096516111.5483367</v>
      </c>
      <c r="O81">
        <v>74895</v>
      </c>
      <c r="P81">
        <v>2558076396.6916022</v>
      </c>
      <c r="Q81">
        <v>1080923737.7123995</v>
      </c>
      <c r="R81">
        <v>75046</v>
      </c>
      <c r="S81">
        <v>2348891668.9762597</v>
      </c>
      <c r="T81">
        <v>1100644551.0930974</v>
      </c>
      <c r="U81">
        <v>448253</v>
      </c>
      <c r="V81">
        <v>14153869697.267376</v>
      </c>
      <c r="W81">
        <v>6409267530.7083445</v>
      </c>
    </row>
    <row r="82" spans="1:23">
      <c r="B82" t="s">
        <v>78</v>
      </c>
      <c r="C82">
        <v>108412</v>
      </c>
      <c r="D82">
        <v>2368707707.0982151</v>
      </c>
      <c r="E82">
        <v>3342415202.4073062</v>
      </c>
      <c r="F82">
        <v>108766</v>
      </c>
      <c r="G82">
        <v>2322615802.586916</v>
      </c>
      <c r="H82">
        <v>3086728033.4068842</v>
      </c>
      <c r="I82">
        <v>109157</v>
      </c>
      <c r="J82">
        <v>2494279799.5990467</v>
      </c>
      <c r="K82">
        <v>3408279943.1468229</v>
      </c>
      <c r="L82">
        <v>109321</v>
      </c>
      <c r="M82">
        <v>2475471075.0644956</v>
      </c>
      <c r="N82">
        <v>3652363740.0003123</v>
      </c>
      <c r="O82">
        <v>109659</v>
      </c>
      <c r="P82">
        <v>2647289195.1967702</v>
      </c>
      <c r="Q82">
        <v>3809453085.8937612</v>
      </c>
      <c r="R82">
        <v>109943</v>
      </c>
      <c r="S82">
        <v>2709297789.5870233</v>
      </c>
      <c r="T82">
        <v>3678584380.6783361</v>
      </c>
      <c r="U82">
        <v>655258</v>
      </c>
      <c r="V82">
        <v>15017661369.132465</v>
      </c>
      <c r="W82">
        <v>20977824385.533424</v>
      </c>
    </row>
    <row r="83" spans="1:23">
      <c r="B83" t="s">
        <v>79</v>
      </c>
      <c r="C83">
        <v>144829</v>
      </c>
      <c r="D83">
        <v>4437582212.824091</v>
      </c>
      <c r="E83">
        <v>5843818407.9084511</v>
      </c>
      <c r="F83">
        <v>145546</v>
      </c>
      <c r="G83">
        <v>4298985057.7772751</v>
      </c>
      <c r="H83">
        <v>5500032666.2889509</v>
      </c>
      <c r="I83">
        <v>146183</v>
      </c>
      <c r="J83">
        <v>4601603380.797369</v>
      </c>
      <c r="K83">
        <v>6035732403.8003807</v>
      </c>
      <c r="L83">
        <v>146679</v>
      </c>
      <c r="M83">
        <v>4393211575.9755449</v>
      </c>
      <c r="N83">
        <v>6119917118.3877335</v>
      </c>
      <c r="O83">
        <v>147418</v>
      </c>
      <c r="P83">
        <v>4775005850.6751184</v>
      </c>
      <c r="Q83">
        <v>6628432288.9296923</v>
      </c>
      <c r="R83">
        <v>148155</v>
      </c>
      <c r="S83">
        <v>4527078257.2031202</v>
      </c>
      <c r="T83">
        <v>6366905573.9975491</v>
      </c>
      <c r="U83">
        <v>878810</v>
      </c>
      <c r="V83">
        <v>27033466335.252518</v>
      </c>
      <c r="W83">
        <v>36494838459.312759</v>
      </c>
    </row>
    <row r="84" spans="1:23">
      <c r="B84" t="s">
        <v>80</v>
      </c>
      <c r="C84">
        <v>78656</v>
      </c>
      <c r="D84">
        <v>2607942265.0728307</v>
      </c>
      <c r="E84">
        <v>2401199890.2018762</v>
      </c>
      <c r="F84">
        <v>78984</v>
      </c>
      <c r="G84">
        <v>2463114100.3051934</v>
      </c>
      <c r="H84">
        <v>2204653270.2746372</v>
      </c>
      <c r="I84">
        <v>79303</v>
      </c>
      <c r="J84">
        <v>2742692092.1787438</v>
      </c>
      <c r="K84">
        <v>2372101353.9858575</v>
      </c>
      <c r="L84">
        <v>79441</v>
      </c>
      <c r="M84">
        <v>2720592633.8090496</v>
      </c>
      <c r="N84">
        <v>2554254979.1306939</v>
      </c>
      <c r="O84">
        <v>79745</v>
      </c>
      <c r="P84">
        <v>2834052482.3107762</v>
      </c>
      <c r="Q84">
        <v>2706283020.0698657</v>
      </c>
      <c r="R84">
        <v>80000</v>
      </c>
      <c r="S84">
        <v>2774784360.467576</v>
      </c>
      <c r="T84">
        <v>2606595220.150816</v>
      </c>
      <c r="U84">
        <v>476129</v>
      </c>
      <c r="V84">
        <v>16143177934.144169</v>
      </c>
      <c r="W84">
        <v>14845087733.813745</v>
      </c>
    </row>
    <row r="85" spans="1:23">
      <c r="B85" t="s">
        <v>81</v>
      </c>
      <c r="C85">
        <v>89746</v>
      </c>
      <c r="D85">
        <v>2110806738.7317021</v>
      </c>
      <c r="E85">
        <v>2919495065.5456996</v>
      </c>
      <c r="F85">
        <v>90059</v>
      </c>
      <c r="G85">
        <v>1983369480.3359401</v>
      </c>
      <c r="H85">
        <v>2832614019.6685691</v>
      </c>
      <c r="I85">
        <v>90374</v>
      </c>
      <c r="J85">
        <v>2195293741.2917547</v>
      </c>
      <c r="K85">
        <v>2991128860.9309325</v>
      </c>
      <c r="L85">
        <v>90553</v>
      </c>
      <c r="M85">
        <v>2212171027.2821088</v>
      </c>
      <c r="N85">
        <v>3195722391.5840731</v>
      </c>
      <c r="O85">
        <v>90833</v>
      </c>
      <c r="P85">
        <v>2359695648.8022823</v>
      </c>
      <c r="Q85">
        <v>3266861391.802875</v>
      </c>
      <c r="R85">
        <v>91067</v>
      </c>
      <c r="S85">
        <v>2333849332.7249699</v>
      </c>
      <c r="T85">
        <v>3176484318.8387365</v>
      </c>
      <c r="U85">
        <v>542632</v>
      </c>
      <c r="V85">
        <v>13195185969.168758</v>
      </c>
      <c r="W85">
        <v>18382306048.370888</v>
      </c>
    </row>
    <row r="86" spans="1:23">
      <c r="B86" t="s">
        <v>82</v>
      </c>
      <c r="C86">
        <v>67729</v>
      </c>
      <c r="D86">
        <v>1555794283.9845111</v>
      </c>
      <c r="E86">
        <v>1781877584.4424155</v>
      </c>
      <c r="F86">
        <v>67883</v>
      </c>
      <c r="G86">
        <v>1470429240.5317364</v>
      </c>
      <c r="H86">
        <v>1655241216.1314857</v>
      </c>
      <c r="I86">
        <v>68088</v>
      </c>
      <c r="J86">
        <v>1660582437.0101211</v>
      </c>
      <c r="K86">
        <v>1824042181.4213998</v>
      </c>
      <c r="L86">
        <v>68180</v>
      </c>
      <c r="M86">
        <v>1659050459.2385304</v>
      </c>
      <c r="N86">
        <v>1950300206.9760599</v>
      </c>
      <c r="O86">
        <v>68369</v>
      </c>
      <c r="P86">
        <v>1756179328.3723309</v>
      </c>
      <c r="Q86">
        <v>2008114456.7152777</v>
      </c>
      <c r="R86">
        <v>68527</v>
      </c>
      <c r="S86">
        <v>1725619158.1268764</v>
      </c>
      <c r="T86">
        <v>1982542324.7993827</v>
      </c>
      <c r="U86">
        <v>408776</v>
      </c>
      <c r="V86">
        <v>9827654907.2641068</v>
      </c>
      <c r="W86">
        <v>11202117970.486021</v>
      </c>
    </row>
    <row r="87" spans="1:23">
      <c r="B87" t="s">
        <v>83</v>
      </c>
      <c r="C87">
        <v>96631</v>
      </c>
      <c r="D87">
        <v>2050351917.4910088</v>
      </c>
      <c r="E87">
        <v>2796133504.1064653</v>
      </c>
      <c r="F87">
        <v>96920</v>
      </c>
      <c r="G87">
        <v>2001403459.008949</v>
      </c>
      <c r="H87">
        <v>2610475723.7143245</v>
      </c>
      <c r="I87">
        <v>97285</v>
      </c>
      <c r="J87">
        <v>2146726411.671695</v>
      </c>
      <c r="K87">
        <v>2874068856.2094502</v>
      </c>
      <c r="L87">
        <v>97439</v>
      </c>
      <c r="M87">
        <v>2174304788.115653</v>
      </c>
      <c r="N87">
        <v>3135910102.3300161</v>
      </c>
      <c r="O87">
        <v>97754</v>
      </c>
      <c r="P87">
        <v>2241959056.2568483</v>
      </c>
      <c r="Q87">
        <v>3224134340.6954379</v>
      </c>
      <c r="R87">
        <v>98070</v>
      </c>
      <c r="S87">
        <v>2272223624.5090384</v>
      </c>
      <c r="T87">
        <v>3123018272.300477</v>
      </c>
      <c r="U87">
        <v>584099</v>
      </c>
      <c r="V87">
        <v>12886969257.053194</v>
      </c>
      <c r="W87">
        <v>17763740799.356171</v>
      </c>
    </row>
    <row r="88" spans="1:23">
      <c r="B88" t="s">
        <v>84</v>
      </c>
      <c r="C88">
        <v>238623</v>
      </c>
      <c r="D88">
        <v>11577391548.962656</v>
      </c>
      <c r="E88">
        <v>15824623395.892319</v>
      </c>
      <c r="F88">
        <v>239214</v>
      </c>
      <c r="G88">
        <v>11304445638.505074</v>
      </c>
      <c r="H88">
        <v>15319417583.439693</v>
      </c>
      <c r="I88">
        <v>239833</v>
      </c>
      <c r="J88">
        <v>11908842457.881252</v>
      </c>
      <c r="K88">
        <v>16187392688.538645</v>
      </c>
      <c r="L88">
        <v>240266</v>
      </c>
      <c r="M88">
        <v>11509331304.460941</v>
      </c>
      <c r="N88">
        <v>16602821194.300776</v>
      </c>
      <c r="O88">
        <v>240885</v>
      </c>
      <c r="P88">
        <v>12582548093.969425</v>
      </c>
      <c r="Q88">
        <v>18309609536.047749</v>
      </c>
      <c r="R88">
        <v>241530</v>
      </c>
      <c r="S88">
        <v>12327859223.653145</v>
      </c>
      <c r="T88">
        <v>17463538605.537323</v>
      </c>
      <c r="U88">
        <v>1440351</v>
      </c>
      <c r="V88">
        <v>71210418267.432495</v>
      </c>
      <c r="W88">
        <v>99707403003.7565</v>
      </c>
    </row>
    <row r="89" spans="1:23">
      <c r="B89" t="s">
        <v>85</v>
      </c>
      <c r="C89">
        <v>26890</v>
      </c>
      <c r="D89">
        <v>965488671.27599227</v>
      </c>
      <c r="E89">
        <v>698214034.23088777</v>
      </c>
      <c r="F89">
        <v>26957</v>
      </c>
      <c r="G89">
        <v>894544727.33982301</v>
      </c>
      <c r="H89">
        <v>644341929.03497291</v>
      </c>
      <c r="I89">
        <v>27005</v>
      </c>
      <c r="J89">
        <v>963343524.94847822</v>
      </c>
      <c r="K89">
        <v>705601695.16580582</v>
      </c>
      <c r="L89">
        <v>27032</v>
      </c>
      <c r="M89">
        <v>976806194.20679581</v>
      </c>
      <c r="N89">
        <v>750712884.11214876</v>
      </c>
      <c r="O89">
        <v>27081</v>
      </c>
      <c r="P89">
        <v>983530745.15829623</v>
      </c>
      <c r="Q89">
        <v>761548514.70530379</v>
      </c>
      <c r="R89">
        <v>27133</v>
      </c>
      <c r="S89">
        <v>965391674.48758042</v>
      </c>
      <c r="T89">
        <v>760242297.65509045</v>
      </c>
      <c r="U89">
        <v>162098</v>
      </c>
      <c r="V89">
        <v>5749105537.4169655</v>
      </c>
      <c r="W89">
        <v>4320661354.9042091</v>
      </c>
    </row>
    <row r="90" spans="1:23">
      <c r="A90" t="s">
        <v>86</v>
      </c>
      <c r="C90">
        <v>17031808</v>
      </c>
      <c r="D90">
        <v>655676378323.63452</v>
      </c>
      <c r="E90">
        <v>1587722466636.2961</v>
      </c>
      <c r="F90">
        <v>17083650</v>
      </c>
      <c r="G90">
        <v>605201987675.67566</v>
      </c>
      <c r="H90">
        <v>1473930968584.3425</v>
      </c>
      <c r="I90">
        <v>17129202</v>
      </c>
      <c r="J90">
        <v>671546099183.87427</v>
      </c>
      <c r="K90">
        <v>1611922948228.9873</v>
      </c>
      <c r="L90">
        <v>17163730</v>
      </c>
      <c r="M90">
        <v>629044871139.8064</v>
      </c>
      <c r="N90">
        <v>1399085751040.0408</v>
      </c>
      <c r="O90">
        <v>17214655</v>
      </c>
      <c r="P90">
        <v>693924510286.10608</v>
      </c>
      <c r="Q90">
        <v>1689245047581.4631</v>
      </c>
      <c r="R90">
        <v>17268779</v>
      </c>
      <c r="S90">
        <v>669782782389.51184</v>
      </c>
      <c r="T90">
        <v>1628171626553.6787</v>
      </c>
      <c r="U90">
        <v>102891824</v>
      </c>
      <c r="V90">
        <v>3925176628998.6079</v>
      </c>
      <c r="W90">
        <v>9390078808624.8086</v>
      </c>
    </row>
    <row r="91" spans="1:23">
      <c r="B91" t="s">
        <v>87</v>
      </c>
      <c r="C91">
        <v>1152459</v>
      </c>
      <c r="D91">
        <v>54128979248.215889</v>
      </c>
      <c r="E91">
        <v>102194318408.90726</v>
      </c>
      <c r="F91">
        <v>1155863</v>
      </c>
      <c r="G91">
        <v>50367326693.992683</v>
      </c>
      <c r="H91">
        <v>94606626935.998856</v>
      </c>
      <c r="I91">
        <v>1159417</v>
      </c>
      <c r="J91">
        <v>54571410142.47921</v>
      </c>
      <c r="K91">
        <v>103244685720.26381</v>
      </c>
      <c r="L91">
        <v>1161457</v>
      </c>
      <c r="M91">
        <v>42615835791.026779</v>
      </c>
      <c r="N91">
        <v>75844090808.904999</v>
      </c>
      <c r="O91">
        <v>1165394</v>
      </c>
      <c r="P91">
        <v>53520000727.691223</v>
      </c>
      <c r="Q91">
        <v>103735600808.86128</v>
      </c>
      <c r="R91">
        <v>1169429</v>
      </c>
      <c r="S91">
        <v>52420272015.717354</v>
      </c>
      <c r="T91">
        <v>102799368348.41255</v>
      </c>
      <c r="U91">
        <v>6964019</v>
      </c>
      <c r="V91">
        <v>307623824619.12311</v>
      </c>
      <c r="W91">
        <v>582424691031.34875</v>
      </c>
    </row>
    <row r="92" spans="1:23">
      <c r="B92" t="s">
        <v>88</v>
      </c>
      <c r="C92">
        <v>554392</v>
      </c>
      <c r="D92">
        <v>19888215104.10339</v>
      </c>
      <c r="E92">
        <v>39963889202.61953</v>
      </c>
      <c r="F92">
        <v>555838</v>
      </c>
      <c r="G92">
        <v>18446404244.919548</v>
      </c>
      <c r="H92">
        <v>37435233798.089317</v>
      </c>
      <c r="I92">
        <v>557380</v>
      </c>
      <c r="J92">
        <v>20376361202.309376</v>
      </c>
      <c r="K92">
        <v>41217507435.369621</v>
      </c>
      <c r="L92">
        <v>558347</v>
      </c>
      <c r="M92">
        <v>17515162035.502502</v>
      </c>
      <c r="N92">
        <v>33870841070.501728</v>
      </c>
      <c r="O92">
        <v>560043</v>
      </c>
      <c r="P92">
        <v>20446580044.833618</v>
      </c>
      <c r="Q92">
        <v>43386245611.841934</v>
      </c>
      <c r="R92">
        <v>561861</v>
      </c>
      <c r="S92">
        <v>19707376699.465233</v>
      </c>
      <c r="T92">
        <v>42449661710.330376</v>
      </c>
      <c r="U92">
        <v>3347861</v>
      </c>
      <c r="V92">
        <v>116380099331.13367</v>
      </c>
      <c r="W92">
        <v>238323378828.7525</v>
      </c>
    </row>
    <row r="93" spans="1:23">
      <c r="B93" t="s">
        <v>89</v>
      </c>
      <c r="C93">
        <v>1537267</v>
      </c>
      <c r="D93">
        <v>46545939541.320091</v>
      </c>
      <c r="E93">
        <v>285433442424.22833</v>
      </c>
      <c r="F93">
        <v>1541799</v>
      </c>
      <c r="G93">
        <v>43453657742.984451</v>
      </c>
      <c r="H93">
        <v>265257925462.26227</v>
      </c>
      <c r="I93">
        <v>1547567</v>
      </c>
      <c r="J93">
        <v>47547285944.203964</v>
      </c>
      <c r="K93">
        <v>280731307858.26422</v>
      </c>
      <c r="L93">
        <v>1552828</v>
      </c>
      <c r="M93">
        <v>44943370118.240829</v>
      </c>
      <c r="N93">
        <v>240173786200.91092</v>
      </c>
      <c r="O93">
        <v>1558988</v>
      </c>
      <c r="P93">
        <v>49754723117.127945</v>
      </c>
      <c r="Q93">
        <v>289555203537.7049</v>
      </c>
      <c r="R93">
        <v>1565296</v>
      </c>
      <c r="S93">
        <v>49538417900.143639</v>
      </c>
      <c r="T93">
        <v>275529539382.93213</v>
      </c>
      <c r="U93">
        <v>9303745</v>
      </c>
      <c r="V93">
        <v>281783394364.02087</v>
      </c>
      <c r="W93">
        <v>1636681204866.3027</v>
      </c>
    </row>
    <row r="94" spans="1:23">
      <c r="B94" t="s">
        <v>90</v>
      </c>
      <c r="C94">
        <v>2162189</v>
      </c>
      <c r="D94">
        <v>78698575110.003952</v>
      </c>
      <c r="E94">
        <v>260686498380.2478</v>
      </c>
      <c r="F94">
        <v>2169645</v>
      </c>
      <c r="G94">
        <v>73640172068.606049</v>
      </c>
      <c r="H94">
        <v>244233437324.1431</v>
      </c>
      <c r="I94">
        <v>2177496</v>
      </c>
      <c r="J94">
        <v>80909972316.1082</v>
      </c>
      <c r="K94">
        <v>259079227599.32318</v>
      </c>
      <c r="L94">
        <v>2184271</v>
      </c>
      <c r="M94">
        <v>75874597754.932327</v>
      </c>
      <c r="N94">
        <v>231614379051.45456</v>
      </c>
      <c r="O94">
        <v>2193321</v>
      </c>
      <c r="P94">
        <v>83238017607.947403</v>
      </c>
      <c r="Q94">
        <v>265185661132.41135</v>
      </c>
      <c r="R94">
        <v>2201660</v>
      </c>
      <c r="S94">
        <v>80199333325.334381</v>
      </c>
      <c r="T94">
        <v>257526983718.90997</v>
      </c>
      <c r="U94">
        <v>13088582</v>
      </c>
      <c r="V94">
        <v>472560668182.93225</v>
      </c>
      <c r="W94">
        <v>1518326187206.49</v>
      </c>
    </row>
    <row r="95" spans="1:23">
      <c r="B95" t="s">
        <v>91</v>
      </c>
      <c r="C95">
        <v>412050</v>
      </c>
      <c r="D95">
        <v>12515287109.344379</v>
      </c>
      <c r="E95">
        <v>6350186761.1881275</v>
      </c>
      <c r="F95">
        <v>412724</v>
      </c>
      <c r="G95">
        <v>11426374238.136232</v>
      </c>
      <c r="H95">
        <v>5661466158.9129915</v>
      </c>
      <c r="I95">
        <v>413453</v>
      </c>
      <c r="J95">
        <v>12636793920.619009</v>
      </c>
      <c r="K95">
        <v>6327313930.3523111</v>
      </c>
      <c r="L95">
        <v>414009</v>
      </c>
      <c r="M95">
        <v>12390450875.360558</v>
      </c>
      <c r="N95">
        <v>6622015973.3787241</v>
      </c>
      <c r="O95">
        <v>414722</v>
      </c>
      <c r="P95">
        <v>12869732384.979479</v>
      </c>
      <c r="Q95">
        <v>6764049237.3719101</v>
      </c>
      <c r="R95">
        <v>415514</v>
      </c>
      <c r="S95">
        <v>12596014157.458702</v>
      </c>
      <c r="T95">
        <v>6422506023.7790804</v>
      </c>
      <c r="U95">
        <v>2482472</v>
      </c>
      <c r="V95">
        <v>74434652685.898361</v>
      </c>
      <c r="W95">
        <v>38147538084.983147</v>
      </c>
    </row>
    <row r="96" spans="1:23">
      <c r="B96" t="s">
        <v>92</v>
      </c>
      <c r="C96">
        <v>745803</v>
      </c>
      <c r="D96">
        <v>23836973902.998962</v>
      </c>
      <c r="E96">
        <v>15909816243.949217</v>
      </c>
      <c r="F96">
        <v>756646</v>
      </c>
      <c r="G96">
        <v>22289394488.528336</v>
      </c>
      <c r="H96">
        <v>15047809819.937223</v>
      </c>
      <c r="I96">
        <v>758875</v>
      </c>
      <c r="J96">
        <v>24789737891.841854</v>
      </c>
      <c r="K96">
        <v>16723719162.523664</v>
      </c>
      <c r="L96">
        <v>760285</v>
      </c>
      <c r="M96">
        <v>24508411194.279503</v>
      </c>
      <c r="N96">
        <v>15671651443.802931</v>
      </c>
      <c r="O96">
        <v>763111</v>
      </c>
      <c r="P96">
        <v>26015769249.501125</v>
      </c>
      <c r="Q96">
        <v>18250246995.11692</v>
      </c>
      <c r="R96">
        <v>765919</v>
      </c>
      <c r="S96">
        <v>24774350535.065647</v>
      </c>
      <c r="T96">
        <v>17582842313.100136</v>
      </c>
      <c r="U96">
        <v>4550639</v>
      </c>
      <c r="V96">
        <v>146214637262.21542</v>
      </c>
      <c r="W96">
        <v>99186085978.430084</v>
      </c>
    </row>
    <row r="97" spans="2:23">
      <c r="B97" t="s">
        <v>93</v>
      </c>
      <c r="C97">
        <v>693862</v>
      </c>
      <c r="D97">
        <v>38959861138.976326</v>
      </c>
      <c r="E97">
        <v>43050967382.824043</v>
      </c>
      <c r="F97">
        <v>696164</v>
      </c>
      <c r="G97">
        <v>35772539434.658142</v>
      </c>
      <c r="H97">
        <v>38302915075.593529</v>
      </c>
      <c r="I97">
        <v>697833</v>
      </c>
      <c r="J97">
        <v>39493402037.912048</v>
      </c>
      <c r="K97">
        <v>41975583545.215668</v>
      </c>
      <c r="L97">
        <v>699789</v>
      </c>
      <c r="M97">
        <v>38223265132.192062</v>
      </c>
      <c r="N97">
        <v>40681135690.998177</v>
      </c>
      <c r="O97">
        <v>701508</v>
      </c>
      <c r="P97">
        <v>41685582495.28466</v>
      </c>
      <c r="Q97">
        <v>47934704717.473534</v>
      </c>
      <c r="R97">
        <v>704149</v>
      </c>
      <c r="S97">
        <v>40404504389.360962</v>
      </c>
      <c r="T97">
        <v>48712296230.774277</v>
      </c>
      <c r="U97">
        <v>4193305</v>
      </c>
      <c r="V97">
        <v>234539154628.38422</v>
      </c>
      <c r="W97">
        <v>260657602642.87921</v>
      </c>
    </row>
    <row r="98" spans="2:23">
      <c r="B98" t="s">
        <v>94</v>
      </c>
      <c r="C98">
        <v>756983</v>
      </c>
      <c r="D98">
        <v>22803798565.891865</v>
      </c>
      <c r="E98">
        <v>12822414800.855858</v>
      </c>
      <c r="F98">
        <v>759083</v>
      </c>
      <c r="G98">
        <v>20857614027.941566</v>
      </c>
      <c r="H98">
        <v>11815844682.053185</v>
      </c>
      <c r="I98">
        <v>761110</v>
      </c>
      <c r="J98">
        <v>22920341563.590565</v>
      </c>
      <c r="K98">
        <v>13046875679.440159</v>
      </c>
      <c r="L98">
        <v>762564</v>
      </c>
      <c r="M98">
        <v>22357386738.712498</v>
      </c>
      <c r="N98">
        <v>13270259985.902159</v>
      </c>
      <c r="O98">
        <v>764271</v>
      </c>
      <c r="P98">
        <v>23299217540.278912</v>
      </c>
      <c r="Q98">
        <v>13835221976.142431</v>
      </c>
      <c r="R98">
        <v>766871</v>
      </c>
      <c r="S98">
        <v>22368860532.41325</v>
      </c>
      <c r="T98">
        <v>13233652049.677429</v>
      </c>
      <c r="U98">
        <v>4570882</v>
      </c>
      <c r="V98">
        <v>134607218968.82866</v>
      </c>
      <c r="W98">
        <v>78024269174.071228</v>
      </c>
    </row>
    <row r="99" spans="2:23">
      <c r="B99" t="s">
        <v>95</v>
      </c>
      <c r="C99">
        <v>575401</v>
      </c>
      <c r="D99">
        <v>32559363748.01001</v>
      </c>
      <c r="E99">
        <v>16801045008.606739</v>
      </c>
      <c r="F99">
        <v>576622</v>
      </c>
      <c r="G99">
        <v>29970746740.080624</v>
      </c>
      <c r="H99">
        <v>15357860005.526358</v>
      </c>
      <c r="I99">
        <v>577816</v>
      </c>
      <c r="J99">
        <v>35586200365.525459</v>
      </c>
      <c r="K99">
        <v>19187698206.377483</v>
      </c>
      <c r="L99">
        <v>578678</v>
      </c>
      <c r="M99">
        <v>36294930923.662437</v>
      </c>
      <c r="N99">
        <v>17442495961.19257</v>
      </c>
      <c r="O99">
        <v>580212</v>
      </c>
      <c r="P99">
        <v>38224290658.409035</v>
      </c>
      <c r="Q99">
        <v>18142422678.375725</v>
      </c>
      <c r="R99">
        <v>581671</v>
      </c>
      <c r="S99">
        <v>35434179218.412651</v>
      </c>
      <c r="T99">
        <v>17094489275.052607</v>
      </c>
      <c r="U99">
        <v>3470400</v>
      </c>
      <c r="V99">
        <v>208069711654.10022</v>
      </c>
      <c r="W99">
        <v>104026011135.13147</v>
      </c>
    </row>
    <row r="100" spans="2:23">
      <c r="B100" t="s">
        <v>96</v>
      </c>
      <c r="C100">
        <v>976307</v>
      </c>
      <c r="D100">
        <v>36301705807.252632</v>
      </c>
      <c r="E100">
        <v>238585235058.43607</v>
      </c>
      <c r="F100">
        <v>978569</v>
      </c>
      <c r="G100">
        <v>33315377100.499172</v>
      </c>
      <c r="H100">
        <v>220753470485.63184</v>
      </c>
      <c r="I100">
        <v>981763</v>
      </c>
      <c r="J100">
        <v>37075624292.844421</v>
      </c>
      <c r="K100">
        <v>239429441977.42453</v>
      </c>
      <c r="L100">
        <v>983901</v>
      </c>
      <c r="M100">
        <v>37121783937.804024</v>
      </c>
      <c r="N100">
        <v>193893987050.71451</v>
      </c>
      <c r="O100">
        <v>987640</v>
      </c>
      <c r="P100">
        <v>39649739494.285263</v>
      </c>
      <c r="Q100">
        <v>253262317507.68671</v>
      </c>
      <c r="R100">
        <v>991199</v>
      </c>
      <c r="S100">
        <v>38684834009.642326</v>
      </c>
      <c r="T100">
        <v>237117731524.61005</v>
      </c>
      <c r="U100">
        <v>5899379</v>
      </c>
      <c r="V100">
        <v>222149064642.32782</v>
      </c>
      <c r="W100">
        <v>1383042183604.5037</v>
      </c>
    </row>
    <row r="101" spans="2:23">
      <c r="B101" t="s">
        <v>97</v>
      </c>
      <c r="C101">
        <v>363125</v>
      </c>
      <c r="D101">
        <v>12747415346.435005</v>
      </c>
      <c r="E101">
        <v>6688747025.3986397</v>
      </c>
      <c r="F101">
        <v>363819</v>
      </c>
      <c r="G101">
        <v>11669965633.426325</v>
      </c>
      <c r="H101">
        <v>6001289351.6733274</v>
      </c>
      <c r="I101">
        <v>364430</v>
      </c>
      <c r="J101">
        <v>12943859856.094915</v>
      </c>
      <c r="K101">
        <v>6790552224.2057333</v>
      </c>
      <c r="L101">
        <v>364987</v>
      </c>
      <c r="M101">
        <v>12961133181.087351</v>
      </c>
      <c r="N101">
        <v>7155141071.1589499</v>
      </c>
      <c r="O101">
        <v>365672</v>
      </c>
      <c r="P101">
        <v>13433227278.59127</v>
      </c>
      <c r="Q101">
        <v>7607198755.8926039</v>
      </c>
      <c r="R101">
        <v>366427</v>
      </c>
      <c r="S101">
        <v>12800754488.179707</v>
      </c>
      <c r="T101">
        <v>7197212603.5950432</v>
      </c>
      <c r="U101">
        <v>2188460</v>
      </c>
      <c r="V101">
        <v>76556355783.814575</v>
      </c>
      <c r="W101">
        <v>41440141031.924301</v>
      </c>
    </row>
    <row r="102" spans="2:23">
      <c r="B102" t="s">
        <v>98</v>
      </c>
      <c r="C102">
        <v>426691</v>
      </c>
      <c r="D102">
        <v>14145103272.27643</v>
      </c>
      <c r="E102">
        <v>18382392474.826221</v>
      </c>
      <c r="F102">
        <v>427522</v>
      </c>
      <c r="G102">
        <v>13062869105.261591</v>
      </c>
      <c r="H102">
        <v>16836802820.780321</v>
      </c>
      <c r="I102">
        <v>428315</v>
      </c>
      <c r="J102">
        <v>14783415275.3951</v>
      </c>
      <c r="K102">
        <v>18920848190.370056</v>
      </c>
      <c r="L102">
        <v>428964</v>
      </c>
      <c r="M102">
        <v>14554137368.267668</v>
      </c>
      <c r="N102">
        <v>16999219345.405107</v>
      </c>
      <c r="O102">
        <v>430297</v>
      </c>
      <c r="P102">
        <v>15453773403.694298</v>
      </c>
      <c r="Q102">
        <v>20428538321.086338</v>
      </c>
      <c r="R102">
        <v>431689</v>
      </c>
      <c r="S102">
        <v>14921012910.65424</v>
      </c>
      <c r="T102">
        <v>19745274729.71225</v>
      </c>
      <c r="U102">
        <v>2573478</v>
      </c>
      <c r="V102">
        <v>86920311335.549316</v>
      </c>
      <c r="W102">
        <v>111313075882.1803</v>
      </c>
    </row>
    <row r="103" spans="2:23">
      <c r="B103" t="s">
        <v>99</v>
      </c>
      <c r="C103">
        <v>156593</v>
      </c>
      <c r="D103">
        <v>5327924875.2362032</v>
      </c>
      <c r="E103">
        <v>2801058365.6301999</v>
      </c>
      <c r="F103">
        <v>156907</v>
      </c>
      <c r="G103">
        <v>4792609003.2516689</v>
      </c>
      <c r="H103">
        <v>2490000363.3309188</v>
      </c>
      <c r="I103">
        <v>157248</v>
      </c>
      <c r="J103">
        <v>5457899521.3831549</v>
      </c>
      <c r="K103">
        <v>2748475740.9700928</v>
      </c>
      <c r="L103">
        <v>157505</v>
      </c>
      <c r="M103">
        <v>5483787149.7490168</v>
      </c>
      <c r="N103">
        <v>2986001265.8811445</v>
      </c>
      <c r="O103">
        <v>157882</v>
      </c>
      <c r="P103">
        <v>5706491113.0088272</v>
      </c>
      <c r="Q103">
        <v>3111504978.0360537</v>
      </c>
      <c r="R103">
        <v>158239</v>
      </c>
      <c r="S103">
        <v>5355781825.2863226</v>
      </c>
      <c r="T103">
        <v>3002606472.8284636</v>
      </c>
      <c r="U103">
        <v>944374</v>
      </c>
      <c r="V103">
        <v>32124493487.915195</v>
      </c>
      <c r="W103">
        <v>17139647186.676872</v>
      </c>
    </row>
    <row r="104" spans="2:23">
      <c r="B104" t="s">
        <v>100</v>
      </c>
      <c r="C104">
        <v>357596</v>
      </c>
      <c r="D104">
        <v>10818468803.193316</v>
      </c>
      <c r="E104">
        <v>87527563628.179474</v>
      </c>
      <c r="F104">
        <v>358136</v>
      </c>
      <c r="G104">
        <v>9937942958.0571537</v>
      </c>
      <c r="H104">
        <v>83649319415.427948</v>
      </c>
      <c r="I104">
        <v>358859</v>
      </c>
      <c r="J104">
        <v>10911287132.804657</v>
      </c>
      <c r="K104">
        <v>93750904054.67421</v>
      </c>
      <c r="L104">
        <v>359575</v>
      </c>
      <c r="M104">
        <v>10346862407.546417</v>
      </c>
      <c r="N104">
        <v>82302398332.081985</v>
      </c>
      <c r="O104">
        <v>360480</v>
      </c>
      <c r="P104">
        <v>11482854250.36334</v>
      </c>
      <c r="Q104">
        <v>96166221061.539963</v>
      </c>
      <c r="R104">
        <v>361513</v>
      </c>
      <c r="S104">
        <v>11115353013.442375</v>
      </c>
      <c r="T104">
        <v>92999941203.967422</v>
      </c>
      <c r="U104">
        <v>2156159</v>
      </c>
      <c r="V104">
        <v>64612768565.407265</v>
      </c>
      <c r="W104">
        <v>536396347695.87097</v>
      </c>
    </row>
    <row r="105" spans="2:23">
      <c r="B105" t="s">
        <v>101</v>
      </c>
      <c r="C105">
        <v>591358</v>
      </c>
      <c r="D105">
        <v>25050967310.670864</v>
      </c>
      <c r="E105">
        <v>36146648912.234154</v>
      </c>
      <c r="F105">
        <v>592293</v>
      </c>
      <c r="G105">
        <v>22568008521.270397</v>
      </c>
      <c r="H105">
        <v>34865226596.027557</v>
      </c>
      <c r="I105">
        <v>593169</v>
      </c>
      <c r="J105">
        <v>26112457822.441883</v>
      </c>
      <c r="K105">
        <v>38971630072.900719</v>
      </c>
      <c r="L105">
        <v>594139</v>
      </c>
      <c r="M105">
        <v>26434210471.03587</v>
      </c>
      <c r="N105">
        <v>34033850443.123131</v>
      </c>
      <c r="O105">
        <v>595382</v>
      </c>
      <c r="P105">
        <v>27818911987.213017</v>
      </c>
      <c r="Q105">
        <v>40953522454.204338</v>
      </c>
      <c r="R105">
        <v>597233</v>
      </c>
      <c r="S105">
        <v>25958653193.303074</v>
      </c>
      <c r="T105">
        <v>39053366656.60154</v>
      </c>
      <c r="U105">
        <v>3563574</v>
      </c>
      <c r="V105">
        <v>153943209305.93512</v>
      </c>
      <c r="W105">
        <v>224024245135.09146</v>
      </c>
    </row>
    <row r="106" spans="2:23">
      <c r="B106" t="s">
        <v>102</v>
      </c>
      <c r="C106">
        <v>841574</v>
      </c>
      <c r="D106">
        <v>28372963227.264439</v>
      </c>
      <c r="E106">
        <v>34396997744.59285</v>
      </c>
      <c r="F106">
        <v>843274</v>
      </c>
      <c r="G106">
        <v>25880730098.396572</v>
      </c>
      <c r="H106">
        <v>29806828494.511414</v>
      </c>
      <c r="I106">
        <v>844930</v>
      </c>
      <c r="J106">
        <v>28678819623.569347</v>
      </c>
      <c r="K106">
        <v>36777484159.998672</v>
      </c>
      <c r="L106">
        <v>845899</v>
      </c>
      <c r="M106">
        <v>28182589190.931229</v>
      </c>
      <c r="N106">
        <v>31863155471.200752</v>
      </c>
      <c r="O106">
        <v>847767</v>
      </c>
      <c r="P106">
        <v>29399009147.656689</v>
      </c>
      <c r="Q106">
        <v>37390572743.347961</v>
      </c>
      <c r="R106">
        <v>849617</v>
      </c>
      <c r="S106">
        <v>28376844085.541538</v>
      </c>
      <c r="T106">
        <v>35888751249.141739</v>
      </c>
      <c r="U106">
        <v>5073061</v>
      </c>
      <c r="V106">
        <v>168890955373.3598</v>
      </c>
      <c r="W106">
        <v>206123789862.7934</v>
      </c>
    </row>
    <row r="107" spans="2:23">
      <c r="B107" t="s">
        <v>103</v>
      </c>
      <c r="C107">
        <v>422267</v>
      </c>
      <c r="D107">
        <v>13214687169.594305</v>
      </c>
      <c r="E107">
        <v>55113841125.446976</v>
      </c>
      <c r="F107">
        <v>423280</v>
      </c>
      <c r="G107">
        <v>12266990067.969526</v>
      </c>
      <c r="H107">
        <v>54143141113.95948</v>
      </c>
      <c r="I107">
        <v>424167</v>
      </c>
      <c r="J107">
        <v>13650046934.973452</v>
      </c>
      <c r="K107">
        <v>60990655612.019676</v>
      </c>
      <c r="L107">
        <v>424787</v>
      </c>
      <c r="M107">
        <v>12625062204.885675</v>
      </c>
      <c r="N107">
        <v>39086019741.427109</v>
      </c>
      <c r="O107">
        <v>425557</v>
      </c>
      <c r="P107">
        <v>13879528287.066362</v>
      </c>
      <c r="Q107">
        <v>63871822550.586517</v>
      </c>
      <c r="R107">
        <v>426764</v>
      </c>
      <c r="S107">
        <v>13365958210.566084</v>
      </c>
      <c r="T107">
        <v>63891514008.754669</v>
      </c>
      <c r="U107">
        <v>2546822</v>
      </c>
      <c r="V107">
        <v>79002272875.055405</v>
      </c>
      <c r="W107">
        <v>337096994152.19446</v>
      </c>
    </row>
    <row r="108" spans="2:23">
      <c r="B108" t="s">
        <v>104</v>
      </c>
      <c r="C108">
        <v>530159</v>
      </c>
      <c r="D108">
        <v>14642988070.463747</v>
      </c>
      <c r="E108">
        <v>7123464498.3140345</v>
      </c>
      <c r="F108">
        <v>531137</v>
      </c>
      <c r="G108">
        <v>13501587246.197931</v>
      </c>
      <c r="H108">
        <v>6425517463.4663095</v>
      </c>
      <c r="I108">
        <v>532207</v>
      </c>
      <c r="J108">
        <v>15063639026.18911</v>
      </c>
      <c r="K108">
        <v>7185986208.24821</v>
      </c>
      <c r="L108">
        <v>532935</v>
      </c>
      <c r="M108">
        <v>14871292011.748663</v>
      </c>
      <c r="N108">
        <v>7526829582.523097</v>
      </c>
      <c r="O108">
        <v>533949</v>
      </c>
      <c r="P108">
        <v>15147557731.473528</v>
      </c>
      <c r="Q108">
        <v>7693480976.0840273</v>
      </c>
      <c r="R108">
        <v>535486</v>
      </c>
      <c r="S108">
        <v>14562889976.784725</v>
      </c>
      <c r="T108">
        <v>7340263335.1590757</v>
      </c>
      <c r="U108">
        <v>3195873</v>
      </c>
      <c r="V108">
        <v>87789954062.857712</v>
      </c>
      <c r="W108">
        <v>43295542063.794754</v>
      </c>
    </row>
    <row r="109" spans="2:23">
      <c r="B109" t="s">
        <v>105</v>
      </c>
      <c r="C109">
        <v>837998</v>
      </c>
      <c r="D109">
        <v>45023285893.755157</v>
      </c>
      <c r="E109">
        <v>76640637393.598679</v>
      </c>
      <c r="F109">
        <v>839681</v>
      </c>
      <c r="G109">
        <v>41361898454.6026</v>
      </c>
      <c r="H109">
        <v>69909486272.21701</v>
      </c>
      <c r="I109">
        <v>841534</v>
      </c>
      <c r="J109">
        <v>45431508389.451935</v>
      </c>
      <c r="K109">
        <v>77672329142.957443</v>
      </c>
      <c r="L109">
        <v>842502</v>
      </c>
      <c r="M109">
        <v>37969623223.369461</v>
      </c>
      <c r="N109">
        <v>71989011252.80426</v>
      </c>
      <c r="O109">
        <v>844266</v>
      </c>
      <c r="P109">
        <v>45559692776.153946</v>
      </c>
      <c r="Q109">
        <v>81882410578.915237</v>
      </c>
      <c r="R109">
        <v>846062</v>
      </c>
      <c r="S109">
        <v>44016216520.242592</v>
      </c>
      <c r="T109">
        <v>79443895934.429398</v>
      </c>
      <c r="U109">
        <v>5052043</v>
      </c>
      <c r="V109">
        <v>259362225257.57565</v>
      </c>
      <c r="W109">
        <v>457537770574.922</v>
      </c>
    </row>
    <row r="110" spans="2:23">
      <c r="B110" t="s">
        <v>106</v>
      </c>
      <c r="C110">
        <v>73152</v>
      </c>
      <c r="D110">
        <v>2715554275.8818722</v>
      </c>
      <c r="E110">
        <v>2156124848.8960915</v>
      </c>
      <c r="F110">
        <v>73282</v>
      </c>
      <c r="G110">
        <v>2331855997.3060637</v>
      </c>
      <c r="H110">
        <v>1925754455.696228</v>
      </c>
      <c r="I110">
        <v>73422</v>
      </c>
      <c r="J110">
        <v>2725183418.680934</v>
      </c>
      <c r="K110">
        <v>2119650163.1262624</v>
      </c>
      <c r="L110">
        <v>73535</v>
      </c>
      <c r="M110">
        <v>2628644083.2861233</v>
      </c>
      <c r="N110">
        <v>2052947506.3446925</v>
      </c>
      <c r="O110">
        <v>73693</v>
      </c>
      <c r="P110">
        <v>2785988083.5551977</v>
      </c>
      <c r="Q110">
        <v>2154823991.734982</v>
      </c>
      <c r="R110">
        <v>73852</v>
      </c>
      <c r="S110">
        <v>2695802197.5194678</v>
      </c>
      <c r="T110">
        <v>1993606515.5689044</v>
      </c>
      <c r="U110">
        <v>440936</v>
      </c>
      <c r="V110">
        <v>15883028056.229658</v>
      </c>
      <c r="W110">
        <v>12402907481.367161</v>
      </c>
    </row>
    <row r="111" spans="2:23">
      <c r="B111" t="s">
        <v>107</v>
      </c>
      <c r="C111">
        <v>1084629</v>
      </c>
      <c r="D111">
        <v>44610222308.624168</v>
      </c>
      <c r="E111">
        <v>106596638030.20805</v>
      </c>
      <c r="F111">
        <v>1086673</v>
      </c>
      <c r="G111">
        <v>41048856516.328209</v>
      </c>
      <c r="H111">
        <v>97220693486.237793</v>
      </c>
      <c r="I111">
        <v>1088866</v>
      </c>
      <c r="J111">
        <v>45250611598.933632</v>
      </c>
      <c r="K111">
        <v>108671561865.6266</v>
      </c>
      <c r="L111">
        <v>1090083</v>
      </c>
      <c r="M111">
        <v>41464183740.722664</v>
      </c>
      <c r="N111">
        <v>105623358664.48077</v>
      </c>
      <c r="O111">
        <v>1092468</v>
      </c>
      <c r="P111">
        <v>47184204995.816292</v>
      </c>
      <c r="Q111">
        <v>120762454367.99739</v>
      </c>
      <c r="R111">
        <v>1095023</v>
      </c>
      <c r="S111">
        <v>46136455635.357826</v>
      </c>
      <c r="T111">
        <v>116673161395.1828</v>
      </c>
      <c r="U111">
        <v>6537742</v>
      </c>
      <c r="V111">
        <v>265694534795.78278</v>
      </c>
      <c r="W111">
        <v>655547867809.7334</v>
      </c>
    </row>
    <row r="112" spans="2:23">
      <c r="B112" t="s">
        <v>108</v>
      </c>
      <c r="C112">
        <v>334914</v>
      </c>
      <c r="D112">
        <v>14330574505.458204</v>
      </c>
      <c r="E112">
        <v>23443393815.738941</v>
      </c>
      <c r="F112">
        <v>335829</v>
      </c>
      <c r="G112">
        <v>13067652208.538668</v>
      </c>
      <c r="H112">
        <v>21472093279.67675</v>
      </c>
      <c r="I112">
        <v>336712</v>
      </c>
      <c r="J112">
        <v>14497658252.743488</v>
      </c>
      <c r="K112">
        <v>23898280655.348606</v>
      </c>
      <c r="L112">
        <v>337262</v>
      </c>
      <c r="M112">
        <v>13828150333.492599</v>
      </c>
      <c r="N112">
        <v>24014005231.966972</v>
      </c>
      <c r="O112">
        <v>338550</v>
      </c>
      <c r="P112">
        <v>15322472992.038456</v>
      </c>
      <c r="Q112">
        <v>26158617934.078384</v>
      </c>
      <c r="R112">
        <v>339427</v>
      </c>
      <c r="S112">
        <v>14640788803.961958</v>
      </c>
      <c r="T112">
        <v>25471418503.348598</v>
      </c>
      <c r="U112">
        <v>2022694</v>
      </c>
      <c r="V112">
        <v>85687297096.233368</v>
      </c>
      <c r="W112">
        <v>144457809420.15823</v>
      </c>
    </row>
    <row r="113" spans="1:23">
      <c r="B113" t="s">
        <v>109</v>
      </c>
      <c r="C113">
        <v>192455</v>
      </c>
      <c r="D113">
        <v>8194475064.8844252</v>
      </c>
      <c r="E113">
        <v>31383763519.23616</v>
      </c>
      <c r="F113">
        <v>192884</v>
      </c>
      <c r="G113">
        <v>7537244973.8633842</v>
      </c>
      <c r="H113">
        <v>29193703100.232189</v>
      </c>
      <c r="I113">
        <v>193308</v>
      </c>
      <c r="J113">
        <v>8361828580.2913427</v>
      </c>
      <c r="K113">
        <v>32311230103.146538</v>
      </c>
      <c r="L113">
        <v>193496</v>
      </c>
      <c r="M113">
        <v>6797448260.201129</v>
      </c>
      <c r="N113">
        <v>22382768216.770092</v>
      </c>
      <c r="O113">
        <v>193913</v>
      </c>
      <c r="P113">
        <v>8514582033.3930264</v>
      </c>
      <c r="Q113">
        <v>31731816036.186714</v>
      </c>
      <c r="R113">
        <v>194321</v>
      </c>
      <c r="S113">
        <v>8280316775.1065836</v>
      </c>
      <c r="T113">
        <v>30946169525.706944</v>
      </c>
      <c r="U113">
        <v>1160377</v>
      </c>
      <c r="V113">
        <v>47685895687.739891</v>
      </c>
      <c r="W113">
        <v>177949450501.27866</v>
      </c>
    </row>
    <row r="114" spans="1:23">
      <c r="B114" t="s">
        <v>110</v>
      </c>
      <c r="C114">
        <v>128725</v>
      </c>
      <c r="D114">
        <v>7743439947.1924686</v>
      </c>
      <c r="E114">
        <v>10046465174.277927</v>
      </c>
      <c r="F114">
        <v>128974</v>
      </c>
      <c r="G114">
        <v>7143069586.3662682</v>
      </c>
      <c r="H114">
        <v>9046693915.5058212</v>
      </c>
      <c r="I114">
        <v>129242</v>
      </c>
      <c r="J114">
        <v>7956689343.1435642</v>
      </c>
      <c r="K114">
        <v>10436819881.497326</v>
      </c>
      <c r="L114">
        <v>129563</v>
      </c>
      <c r="M114">
        <v>7511417078.5257359</v>
      </c>
      <c r="N114">
        <v>10493834640.728365</v>
      </c>
      <c r="O114">
        <v>129722</v>
      </c>
      <c r="P114">
        <v>8547926087.0950527</v>
      </c>
      <c r="Q114">
        <v>11663233869.106371</v>
      </c>
      <c r="R114">
        <v>130058</v>
      </c>
      <c r="S114">
        <v>8083643801.6277142</v>
      </c>
      <c r="T114">
        <v>11250833599.438677</v>
      </c>
      <c r="U114">
        <v>776284</v>
      </c>
      <c r="V114">
        <v>46986185843.950806</v>
      </c>
      <c r="W114">
        <v>62937881080.554482</v>
      </c>
    </row>
    <row r="115" spans="1:23">
      <c r="B115" t="s">
        <v>111</v>
      </c>
      <c r="C115">
        <v>738905</v>
      </c>
      <c r="D115">
        <v>26772962185.279053</v>
      </c>
      <c r="E115">
        <v>54753822151.425522</v>
      </c>
      <c r="F115">
        <v>741078</v>
      </c>
      <c r="G115">
        <v>25051649729.325573</v>
      </c>
      <c r="H115">
        <v>50818782055.744072</v>
      </c>
      <c r="I115">
        <v>743359</v>
      </c>
      <c r="J115">
        <v>27723431350.893959</v>
      </c>
      <c r="K115">
        <v>56722808744.872276</v>
      </c>
      <c r="L115">
        <v>744991</v>
      </c>
      <c r="M115">
        <v>26668619238.542252</v>
      </c>
      <c r="N115">
        <v>58441090445.397873</v>
      </c>
      <c r="O115">
        <v>747362</v>
      </c>
      <c r="P115">
        <v>28783140645.930595</v>
      </c>
      <c r="Q115">
        <v>63750574111.971481</v>
      </c>
      <c r="R115">
        <v>749840</v>
      </c>
      <c r="S115">
        <v>27767788828.988815</v>
      </c>
      <c r="T115">
        <v>61672634244.421486</v>
      </c>
      <c r="U115">
        <v>4465535</v>
      </c>
      <c r="V115">
        <v>162767591978.96027</v>
      </c>
      <c r="W115">
        <v>346159711753.83276</v>
      </c>
    </row>
    <row r="116" spans="1:23">
      <c r="B116" t="s">
        <v>112</v>
      </c>
      <c r="C116">
        <v>120070</v>
      </c>
      <c r="D116">
        <v>4335400168.1584053</v>
      </c>
      <c r="E116">
        <v>4308334205.2606678</v>
      </c>
      <c r="F116">
        <v>120307</v>
      </c>
      <c r="G116">
        <v>4009610372.790328</v>
      </c>
      <c r="H116">
        <v>3920201779.6516581</v>
      </c>
      <c r="I116">
        <v>120547</v>
      </c>
      <c r="J116">
        <v>4457491136.7290678</v>
      </c>
      <c r="K116">
        <v>4346873523.9425507</v>
      </c>
      <c r="L116">
        <v>120677</v>
      </c>
      <c r="M116">
        <v>4091724182.7694974</v>
      </c>
      <c r="N116">
        <v>4493609750.9697561</v>
      </c>
      <c r="O116">
        <v>121009</v>
      </c>
      <c r="P116">
        <v>4512365267.3273354</v>
      </c>
      <c r="Q116">
        <v>4693323596.2917337</v>
      </c>
      <c r="R116">
        <v>121343</v>
      </c>
      <c r="S116">
        <v>4333903481.9950047</v>
      </c>
      <c r="T116">
        <v>4516124085.9883032</v>
      </c>
      <c r="U116">
        <v>723953</v>
      </c>
      <c r="V116">
        <v>25740494609.769638</v>
      </c>
      <c r="W116">
        <v>26278466942.104671</v>
      </c>
    </row>
    <row r="117" spans="1:23">
      <c r="B117" t="s">
        <v>113</v>
      </c>
      <c r="C117">
        <v>264884</v>
      </c>
      <c r="D117">
        <v>11391246623.148832</v>
      </c>
      <c r="E117">
        <v>8414760051.1689596</v>
      </c>
      <c r="F117">
        <v>265621</v>
      </c>
      <c r="G117">
        <v>10429840422.376673</v>
      </c>
      <c r="H117">
        <v>7732844872.0548744</v>
      </c>
      <c r="I117">
        <v>266177</v>
      </c>
      <c r="J117">
        <v>11633142242.720634</v>
      </c>
      <c r="K117">
        <v>8643496770.5274639</v>
      </c>
      <c r="L117">
        <v>266701</v>
      </c>
      <c r="M117">
        <v>10780792511.931393</v>
      </c>
      <c r="N117">
        <v>8557866840.0154448</v>
      </c>
      <c r="O117">
        <v>267476</v>
      </c>
      <c r="P117">
        <v>11689130885.390141</v>
      </c>
      <c r="Q117">
        <v>9173257051.4164333</v>
      </c>
      <c r="R117">
        <v>268316</v>
      </c>
      <c r="S117">
        <v>11242475857.93972</v>
      </c>
      <c r="T117">
        <v>8615781912.2546139</v>
      </c>
      <c r="U117">
        <v>1599175</v>
      </c>
      <c r="V117">
        <v>67166628543.507393</v>
      </c>
      <c r="W117">
        <v>51138007497.43779</v>
      </c>
    </row>
    <row r="118" spans="1:23">
      <c r="A118" t="s">
        <v>114</v>
      </c>
      <c r="C118">
        <v>11460292</v>
      </c>
      <c r="D118">
        <v>525374695843.11926</v>
      </c>
      <c r="E118">
        <v>553962659045.69995</v>
      </c>
      <c r="F118">
        <v>11484182</v>
      </c>
      <c r="G118">
        <v>482034959399.98822</v>
      </c>
      <c r="H118">
        <v>511769677156.35547</v>
      </c>
      <c r="I118">
        <v>11512366</v>
      </c>
      <c r="J118">
        <v>543695368952.71417</v>
      </c>
      <c r="K118">
        <v>572272358308.39771</v>
      </c>
      <c r="L118">
        <v>11534223</v>
      </c>
      <c r="M118">
        <v>526081098268.39636</v>
      </c>
      <c r="N118">
        <v>498857930219.58661</v>
      </c>
      <c r="O118">
        <v>11563566</v>
      </c>
      <c r="P118">
        <v>568686768956.72522</v>
      </c>
      <c r="Q118">
        <v>593977136319.01404</v>
      </c>
      <c r="R118">
        <v>11590952</v>
      </c>
      <c r="S118">
        <v>550208423593.81201</v>
      </c>
      <c r="T118">
        <v>594795500644.74792</v>
      </c>
      <c r="U118">
        <v>69145581</v>
      </c>
      <c r="V118">
        <v>3196081315014.7559</v>
      </c>
      <c r="W118">
        <v>3325635261693.8018</v>
      </c>
    </row>
    <row r="119" spans="1:23">
      <c r="B119" t="s">
        <v>115</v>
      </c>
      <c r="C119">
        <v>312130</v>
      </c>
      <c r="D119">
        <v>10452894715.924454</v>
      </c>
      <c r="E119">
        <v>3665217925.5511403</v>
      </c>
      <c r="F119">
        <v>312656</v>
      </c>
      <c r="G119">
        <v>9579799630.0343342</v>
      </c>
      <c r="H119">
        <v>3332031316.2919455</v>
      </c>
      <c r="I119">
        <v>313281</v>
      </c>
      <c r="J119">
        <v>10441308972.779011</v>
      </c>
      <c r="K119">
        <v>3700303014.761075</v>
      </c>
      <c r="L119">
        <v>313691</v>
      </c>
      <c r="M119">
        <v>10574600183.691702</v>
      </c>
      <c r="N119">
        <v>3886966694.355464</v>
      </c>
      <c r="O119">
        <v>314379</v>
      </c>
      <c r="P119">
        <v>11010823938.491201</v>
      </c>
      <c r="Q119">
        <v>4062325441.0637341</v>
      </c>
      <c r="R119">
        <v>314930</v>
      </c>
      <c r="S119">
        <v>10413796557.637735</v>
      </c>
      <c r="T119">
        <v>3814726776.9481277</v>
      </c>
      <c r="U119">
        <v>1881067</v>
      </c>
      <c r="V119">
        <v>62473223998.558434</v>
      </c>
      <c r="W119">
        <v>22461571168.971489</v>
      </c>
    </row>
    <row r="120" spans="1:23">
      <c r="B120" t="s">
        <v>116</v>
      </c>
      <c r="C120">
        <v>555362</v>
      </c>
      <c r="D120">
        <v>24601872331.107765</v>
      </c>
      <c r="E120">
        <v>17911590489.992718</v>
      </c>
      <c r="F120">
        <v>556486</v>
      </c>
      <c r="G120">
        <v>22859886100.95755</v>
      </c>
      <c r="H120">
        <v>16753449814.438232</v>
      </c>
      <c r="I120">
        <v>557985</v>
      </c>
      <c r="J120">
        <v>25310082045.839005</v>
      </c>
      <c r="K120">
        <v>18929410215.940979</v>
      </c>
      <c r="L120">
        <v>558908</v>
      </c>
      <c r="M120">
        <v>24502832117.995853</v>
      </c>
      <c r="N120">
        <v>18519125516.698154</v>
      </c>
      <c r="O120">
        <v>560485</v>
      </c>
      <c r="P120">
        <v>26076394521.316189</v>
      </c>
      <c r="Q120">
        <v>20416153336.862228</v>
      </c>
      <c r="R120">
        <v>561956</v>
      </c>
      <c r="S120">
        <v>24769274702.181145</v>
      </c>
      <c r="T120">
        <v>20173625110.436592</v>
      </c>
      <c r="U120">
        <v>3351182</v>
      </c>
      <c r="V120">
        <v>148120341819.39752</v>
      </c>
      <c r="W120">
        <v>112703354484.3689</v>
      </c>
    </row>
    <row r="121" spans="1:23">
      <c r="B121" t="s">
        <v>117</v>
      </c>
      <c r="C121">
        <v>246090</v>
      </c>
      <c r="D121">
        <v>10998939536.776577</v>
      </c>
      <c r="E121">
        <v>14464646491.333241</v>
      </c>
      <c r="F121">
        <v>246653</v>
      </c>
      <c r="G121">
        <v>10189035180.094456</v>
      </c>
      <c r="H121">
        <v>13560113809.860151</v>
      </c>
      <c r="I121">
        <v>247408</v>
      </c>
      <c r="J121">
        <v>11374136090.050341</v>
      </c>
      <c r="K121">
        <v>15553858214.575432</v>
      </c>
      <c r="L121">
        <v>248005</v>
      </c>
      <c r="M121">
        <v>11015193075.014637</v>
      </c>
      <c r="N121">
        <v>12014652526.069883</v>
      </c>
      <c r="O121">
        <v>248661</v>
      </c>
      <c r="P121">
        <v>11938848455.704752</v>
      </c>
      <c r="Q121">
        <v>15423260181.090302</v>
      </c>
      <c r="R121">
        <v>249240</v>
      </c>
      <c r="S121">
        <v>11565042958.068241</v>
      </c>
      <c r="T121">
        <v>14844987238.396332</v>
      </c>
      <c r="U121">
        <v>1486057</v>
      </c>
      <c r="V121">
        <v>67081195295.709</v>
      </c>
      <c r="W121">
        <v>85861518461.325348</v>
      </c>
    </row>
    <row r="122" spans="1:23">
      <c r="B122" t="s">
        <v>118</v>
      </c>
      <c r="C122">
        <v>279768</v>
      </c>
      <c r="D122">
        <v>11624734819.873323</v>
      </c>
      <c r="E122">
        <v>3907276350.1779432</v>
      </c>
      <c r="F122">
        <v>280142</v>
      </c>
      <c r="G122">
        <v>10923072174.620113</v>
      </c>
      <c r="H122">
        <v>3575844471.3502574</v>
      </c>
      <c r="I122">
        <v>280545</v>
      </c>
      <c r="J122">
        <v>12352990917.316774</v>
      </c>
      <c r="K122">
        <v>4043613043.2530208</v>
      </c>
      <c r="L122">
        <v>280917</v>
      </c>
      <c r="M122">
        <v>12709589881.296299</v>
      </c>
      <c r="N122">
        <v>4188614888.7882152</v>
      </c>
      <c r="O122">
        <v>281560</v>
      </c>
      <c r="P122">
        <v>13733655019.016293</v>
      </c>
      <c r="Q122">
        <v>4371777482.6281528</v>
      </c>
      <c r="R122">
        <v>282147</v>
      </c>
      <c r="S122">
        <v>13142663707.19735</v>
      </c>
      <c r="T122">
        <v>4292039092.6853528</v>
      </c>
      <c r="U122">
        <v>1685079</v>
      </c>
      <c r="V122">
        <v>74486706519.32016</v>
      </c>
      <c r="W122">
        <v>24379165328.882942</v>
      </c>
    </row>
    <row r="123" spans="1:23">
      <c r="B123" t="s">
        <v>119</v>
      </c>
      <c r="C123">
        <v>335030</v>
      </c>
      <c r="D123">
        <v>14555848448.181667</v>
      </c>
      <c r="E123">
        <v>21579889653.316856</v>
      </c>
      <c r="F123">
        <v>335712</v>
      </c>
      <c r="G123">
        <v>13242539120.772139</v>
      </c>
      <c r="H123">
        <v>20090569018.435501</v>
      </c>
      <c r="I123">
        <v>336609</v>
      </c>
      <c r="J123">
        <v>15067080356.802689</v>
      </c>
      <c r="K123">
        <v>22783522347.313419</v>
      </c>
      <c r="L123">
        <v>337288</v>
      </c>
      <c r="M123">
        <v>14415259238.12953</v>
      </c>
      <c r="N123">
        <v>19340365080.70752</v>
      </c>
      <c r="O123">
        <v>338235</v>
      </c>
      <c r="P123">
        <v>15815853871.660278</v>
      </c>
      <c r="Q123">
        <v>24252064387.504402</v>
      </c>
      <c r="R123">
        <v>339055</v>
      </c>
      <c r="S123">
        <v>15534453363.241947</v>
      </c>
      <c r="T123">
        <v>23655891936.754498</v>
      </c>
      <c r="U123">
        <v>2021929</v>
      </c>
      <c r="V123">
        <v>88631034398.788239</v>
      </c>
      <c r="W123">
        <v>131702302424.03221</v>
      </c>
    </row>
    <row r="124" spans="1:23">
      <c r="B124" t="s">
        <v>120</v>
      </c>
      <c r="C124">
        <v>525745</v>
      </c>
      <c r="D124">
        <v>20132814282.491695</v>
      </c>
      <c r="E124">
        <v>12812178184.161905</v>
      </c>
      <c r="F124">
        <v>526645</v>
      </c>
      <c r="G124">
        <v>18196517754.270218</v>
      </c>
      <c r="H124">
        <v>11556458578.605862</v>
      </c>
      <c r="I124">
        <v>528300</v>
      </c>
      <c r="J124">
        <v>20367254241.989597</v>
      </c>
      <c r="K124">
        <v>13070156547.475677</v>
      </c>
      <c r="L124">
        <v>529158</v>
      </c>
      <c r="M124">
        <v>20920310839.803463</v>
      </c>
      <c r="N124">
        <v>13021825954.450445</v>
      </c>
      <c r="O124">
        <v>530372</v>
      </c>
      <c r="P124">
        <v>21827336528.509544</v>
      </c>
      <c r="Q124">
        <v>14472096248.695026</v>
      </c>
      <c r="R124">
        <v>531632</v>
      </c>
      <c r="S124">
        <v>21051274454.707733</v>
      </c>
      <c r="T124">
        <v>14008192239.915567</v>
      </c>
      <c r="U124">
        <v>3171852</v>
      </c>
      <c r="V124">
        <v>122495508101.77225</v>
      </c>
      <c r="W124">
        <v>78940907753.304489</v>
      </c>
    </row>
    <row r="125" spans="1:23">
      <c r="B125" t="s">
        <v>121</v>
      </c>
      <c r="C125">
        <v>598685</v>
      </c>
      <c r="D125">
        <v>22902510580.720024</v>
      </c>
      <c r="E125">
        <v>33077487975.736961</v>
      </c>
      <c r="F125">
        <v>599804</v>
      </c>
      <c r="G125">
        <v>20717713153.123215</v>
      </c>
      <c r="H125">
        <v>31260800095.657551</v>
      </c>
      <c r="I125">
        <v>601288</v>
      </c>
      <c r="J125">
        <v>23659239696.70528</v>
      </c>
      <c r="K125">
        <v>30860965193.448833</v>
      </c>
      <c r="L125">
        <v>602196</v>
      </c>
      <c r="M125">
        <v>23332367600.264999</v>
      </c>
      <c r="N125">
        <v>32317253729.409897</v>
      </c>
      <c r="O125">
        <v>603606</v>
      </c>
      <c r="P125">
        <v>24223613196.906902</v>
      </c>
      <c r="Q125">
        <v>34266251979.218311</v>
      </c>
      <c r="R125">
        <v>604832</v>
      </c>
      <c r="S125">
        <v>22796477435.92334</v>
      </c>
      <c r="T125">
        <v>35337141485.010193</v>
      </c>
      <c r="U125">
        <v>3610411</v>
      </c>
      <c r="V125">
        <v>137631921663.64377</v>
      </c>
      <c r="W125">
        <v>197119900458.48175</v>
      </c>
    </row>
    <row r="126" spans="1:23">
      <c r="B126" t="s">
        <v>122</v>
      </c>
      <c r="C126">
        <v>362291</v>
      </c>
      <c r="D126">
        <v>18266342085.046955</v>
      </c>
      <c r="E126">
        <v>23475816702.218597</v>
      </c>
      <c r="F126">
        <v>363037</v>
      </c>
      <c r="G126">
        <v>17367696877.10355</v>
      </c>
      <c r="H126">
        <v>22500746606.009373</v>
      </c>
      <c r="I126">
        <v>363803</v>
      </c>
      <c r="J126">
        <v>19169310692.643265</v>
      </c>
      <c r="K126">
        <v>23921887689.791878</v>
      </c>
      <c r="L126">
        <v>364380</v>
      </c>
      <c r="M126">
        <v>18416197683.131325</v>
      </c>
      <c r="N126">
        <v>19569404750.870422</v>
      </c>
      <c r="O126">
        <v>365240</v>
      </c>
      <c r="P126">
        <v>19953771384.411659</v>
      </c>
      <c r="Q126">
        <v>25320358695.749657</v>
      </c>
      <c r="R126">
        <v>365988</v>
      </c>
      <c r="S126">
        <v>19328929136.731598</v>
      </c>
      <c r="T126">
        <v>24359917799.068306</v>
      </c>
      <c r="U126">
        <v>2184739</v>
      </c>
      <c r="V126">
        <v>112502247859.06836</v>
      </c>
      <c r="W126">
        <v>139148132243.70822</v>
      </c>
    </row>
    <row r="127" spans="1:23">
      <c r="B127" t="s">
        <v>123</v>
      </c>
      <c r="C127">
        <v>435279</v>
      </c>
      <c r="D127">
        <v>16317141446.731094</v>
      </c>
      <c r="E127">
        <v>16286850693.057695</v>
      </c>
      <c r="F127">
        <v>435841</v>
      </c>
      <c r="G127">
        <v>14994752472.290058</v>
      </c>
      <c r="H127">
        <v>14837781451.410013</v>
      </c>
      <c r="I127">
        <v>436547</v>
      </c>
      <c r="J127">
        <v>16900814292.299158</v>
      </c>
      <c r="K127">
        <v>16858850378.535524</v>
      </c>
      <c r="L127">
        <v>437099</v>
      </c>
      <c r="M127">
        <v>17368573467.962505</v>
      </c>
      <c r="N127">
        <v>11663699690.681938</v>
      </c>
      <c r="O127">
        <v>438013</v>
      </c>
      <c r="P127">
        <v>17861945788.337387</v>
      </c>
      <c r="Q127">
        <v>16727936632.473661</v>
      </c>
      <c r="R127">
        <v>438806</v>
      </c>
      <c r="S127">
        <v>17106122421.970526</v>
      </c>
      <c r="T127">
        <v>18322641563.958736</v>
      </c>
      <c r="U127">
        <v>2621585</v>
      </c>
      <c r="V127">
        <v>100549349889.59073</v>
      </c>
      <c r="W127">
        <v>94697760410.117569</v>
      </c>
    </row>
    <row r="128" spans="1:23">
      <c r="B128" t="s">
        <v>124</v>
      </c>
      <c r="C128">
        <v>352301</v>
      </c>
      <c r="D128">
        <v>20702761892.497654</v>
      </c>
      <c r="E128">
        <v>15587614730.679989</v>
      </c>
      <c r="F128">
        <v>352996</v>
      </c>
      <c r="G128">
        <v>18800447353.390148</v>
      </c>
      <c r="H128">
        <v>14296571061.841824</v>
      </c>
      <c r="I128">
        <v>353786</v>
      </c>
      <c r="J128">
        <v>20950536221.895931</v>
      </c>
      <c r="K128">
        <v>16052409223.135944</v>
      </c>
      <c r="L128">
        <v>354518</v>
      </c>
      <c r="M128">
        <v>20251067293.493004</v>
      </c>
      <c r="N128">
        <v>13612170408.114437</v>
      </c>
      <c r="O128">
        <v>355339</v>
      </c>
      <c r="P128">
        <v>21979804203.068974</v>
      </c>
      <c r="Q128">
        <v>16489584092.70759</v>
      </c>
      <c r="R128">
        <v>356222</v>
      </c>
      <c r="S128">
        <v>21497322453.909904</v>
      </c>
      <c r="T128">
        <v>15949833760.161501</v>
      </c>
      <c r="U128">
        <v>2125162</v>
      </c>
      <c r="V128">
        <v>124181939418.25562</v>
      </c>
      <c r="W128">
        <v>91988183276.641296</v>
      </c>
    </row>
    <row r="129" spans="2:23">
      <c r="B129" t="s">
        <v>125</v>
      </c>
      <c r="C129">
        <v>304126</v>
      </c>
      <c r="D129">
        <v>13905274519.771185</v>
      </c>
      <c r="E129">
        <v>39765906354.256737</v>
      </c>
      <c r="F129">
        <v>304779</v>
      </c>
      <c r="G129">
        <v>12810021222.396847</v>
      </c>
      <c r="H129">
        <v>37674553689.349144</v>
      </c>
      <c r="I129">
        <v>305473</v>
      </c>
      <c r="J129">
        <v>14307113012.899267</v>
      </c>
      <c r="K129">
        <v>39289377963.908005</v>
      </c>
      <c r="L129">
        <v>305940</v>
      </c>
      <c r="M129">
        <v>12949000355.98303</v>
      </c>
      <c r="N129">
        <v>29106722897.241333</v>
      </c>
      <c r="O129">
        <v>306993</v>
      </c>
      <c r="P129">
        <v>15097079561.234545</v>
      </c>
      <c r="Q129">
        <v>39132273336.758812</v>
      </c>
      <c r="R129">
        <v>307847</v>
      </c>
      <c r="S129">
        <v>14658119965.319073</v>
      </c>
      <c r="T129">
        <v>41075544311.229118</v>
      </c>
      <c r="U129">
        <v>1835158</v>
      </c>
      <c r="V129">
        <v>83726608637.603958</v>
      </c>
      <c r="W129">
        <v>226044378552.74316</v>
      </c>
    </row>
    <row r="130" spans="2:23">
      <c r="B130" t="s">
        <v>126</v>
      </c>
      <c r="C130">
        <v>410339</v>
      </c>
      <c r="D130">
        <v>17134450194.784046</v>
      </c>
      <c r="E130">
        <v>6160670330.7670889</v>
      </c>
      <c r="F130">
        <v>411045</v>
      </c>
      <c r="G130">
        <v>15444218376.615467</v>
      </c>
      <c r="H130">
        <v>5601625254.7596169</v>
      </c>
      <c r="I130">
        <v>411891</v>
      </c>
      <c r="J130">
        <v>17523392052.038017</v>
      </c>
      <c r="K130">
        <v>6417503341.3313065</v>
      </c>
      <c r="L130">
        <v>412611</v>
      </c>
      <c r="M130">
        <v>17337265220.782013</v>
      </c>
      <c r="N130">
        <v>6699416095.9585924</v>
      </c>
      <c r="O130">
        <v>413586</v>
      </c>
      <c r="P130">
        <v>18121583018.800449</v>
      </c>
      <c r="Q130">
        <v>7104482722.6043425</v>
      </c>
      <c r="R130">
        <v>414373</v>
      </c>
      <c r="S130">
        <v>17060004297.426888</v>
      </c>
      <c r="T130">
        <v>6672983800.9779072</v>
      </c>
      <c r="U130">
        <v>2473845</v>
      </c>
      <c r="V130">
        <v>102620913160.44687</v>
      </c>
      <c r="W130">
        <v>38656681546.398857</v>
      </c>
    </row>
    <row r="131" spans="2:23">
      <c r="B131" t="s">
        <v>127</v>
      </c>
      <c r="C131">
        <v>350753</v>
      </c>
      <c r="D131">
        <v>15663520966.419991</v>
      </c>
      <c r="E131">
        <v>24371345799.523815</v>
      </c>
      <c r="F131">
        <v>351707</v>
      </c>
      <c r="G131">
        <v>15594853326.691833</v>
      </c>
      <c r="H131">
        <v>23474830214.797596</v>
      </c>
      <c r="I131">
        <v>352613</v>
      </c>
      <c r="J131">
        <v>17658930902.203125</v>
      </c>
      <c r="K131">
        <v>26615872604.059235</v>
      </c>
      <c r="L131">
        <v>354432</v>
      </c>
      <c r="M131">
        <v>16837210036.715723</v>
      </c>
      <c r="N131">
        <v>22851661546.119312</v>
      </c>
      <c r="O131">
        <v>355445</v>
      </c>
      <c r="P131">
        <v>17831439877.641201</v>
      </c>
      <c r="Q131">
        <v>25416429590.868309</v>
      </c>
      <c r="R131">
        <v>356637</v>
      </c>
      <c r="S131">
        <v>18835141165.310406</v>
      </c>
      <c r="T131">
        <v>24166057253.882023</v>
      </c>
      <c r="U131">
        <v>2121587</v>
      </c>
      <c r="V131">
        <v>102421096274.98228</v>
      </c>
      <c r="W131">
        <v>146896197009.25027</v>
      </c>
    </row>
    <row r="132" spans="2:23">
      <c r="B132" t="s">
        <v>128</v>
      </c>
      <c r="C132">
        <v>441346</v>
      </c>
      <c r="D132">
        <v>22366433693.247231</v>
      </c>
      <c r="E132">
        <v>12361010954.58357</v>
      </c>
      <c r="F132">
        <v>442154</v>
      </c>
      <c r="G132">
        <v>20111180364.566223</v>
      </c>
      <c r="H132">
        <v>11304338552.242147</v>
      </c>
      <c r="I132">
        <v>443036</v>
      </c>
      <c r="J132">
        <v>23014573321.678909</v>
      </c>
      <c r="K132">
        <v>12734427808.625957</v>
      </c>
      <c r="L132">
        <v>443699</v>
      </c>
      <c r="M132">
        <v>22078674897.220715</v>
      </c>
      <c r="N132">
        <v>11884479352.032005</v>
      </c>
      <c r="O132">
        <v>444812</v>
      </c>
      <c r="P132">
        <v>23802994164.343132</v>
      </c>
      <c r="Q132">
        <v>13701137977.184544</v>
      </c>
      <c r="R132">
        <v>445715</v>
      </c>
      <c r="S132">
        <v>22773825075.600983</v>
      </c>
      <c r="T132">
        <v>13277489738.278131</v>
      </c>
      <c r="U132">
        <v>2660762</v>
      </c>
      <c r="V132">
        <v>134147681516.6572</v>
      </c>
      <c r="W132">
        <v>75262884382.946365</v>
      </c>
    </row>
    <row r="133" spans="2:23">
      <c r="B133" t="s">
        <v>129</v>
      </c>
      <c r="C133">
        <v>286293</v>
      </c>
      <c r="D133">
        <v>16943937890.70105</v>
      </c>
      <c r="E133">
        <v>25601664227.211449</v>
      </c>
      <c r="F133">
        <v>287038</v>
      </c>
      <c r="G133">
        <v>15393390348.53533</v>
      </c>
      <c r="H133">
        <v>24543911024.380527</v>
      </c>
      <c r="I133">
        <v>288004</v>
      </c>
      <c r="J133">
        <v>17405249760.396133</v>
      </c>
      <c r="K133">
        <v>26860201536.003063</v>
      </c>
      <c r="L133">
        <v>288756</v>
      </c>
      <c r="M133">
        <v>16984819998.211868</v>
      </c>
      <c r="N133">
        <v>21843666588.102375</v>
      </c>
      <c r="O133">
        <v>289400</v>
      </c>
      <c r="P133">
        <v>18319866782.069481</v>
      </c>
      <c r="Q133">
        <v>27817683711.029213</v>
      </c>
      <c r="R133">
        <v>290079</v>
      </c>
      <c r="S133">
        <v>18097528749.809971</v>
      </c>
      <c r="T133">
        <v>27448321665.05365</v>
      </c>
      <c r="U133">
        <v>1729570</v>
      </c>
      <c r="V133">
        <v>103144793529.72383</v>
      </c>
      <c r="W133">
        <v>154115448751.78027</v>
      </c>
    </row>
    <row r="134" spans="2:23">
      <c r="B134" t="s">
        <v>130</v>
      </c>
      <c r="C134">
        <v>403277</v>
      </c>
      <c r="D134">
        <v>13694137965.872061</v>
      </c>
      <c r="E134">
        <v>10066486730.569384</v>
      </c>
      <c r="F134">
        <v>404219</v>
      </c>
      <c r="G134">
        <v>12667009519.87146</v>
      </c>
      <c r="H134">
        <v>9242600937.3637829</v>
      </c>
      <c r="I134">
        <v>405502</v>
      </c>
      <c r="J134">
        <v>13997287801.762129</v>
      </c>
      <c r="K134">
        <v>10282105270.151455</v>
      </c>
      <c r="L134">
        <v>406222</v>
      </c>
      <c r="M134">
        <v>13726650948.359768</v>
      </c>
      <c r="N134">
        <v>9342633840.9884491</v>
      </c>
      <c r="O134">
        <v>407033</v>
      </c>
      <c r="P134">
        <v>14592031025.405888</v>
      </c>
      <c r="Q134">
        <v>10648349528.713837</v>
      </c>
      <c r="R134">
        <v>407907</v>
      </c>
      <c r="S134">
        <v>14037154675.052689</v>
      </c>
      <c r="T134">
        <v>10294338093.080343</v>
      </c>
      <c r="U134">
        <v>2434160</v>
      </c>
      <c r="V134">
        <v>82714271936.32399</v>
      </c>
      <c r="W134">
        <v>59876514400.867256</v>
      </c>
    </row>
    <row r="135" spans="2:23">
      <c r="B135" t="s">
        <v>131</v>
      </c>
      <c r="C135">
        <v>441668</v>
      </c>
      <c r="D135">
        <v>23354962148.80793</v>
      </c>
      <c r="E135">
        <v>13609250601.020193</v>
      </c>
      <c r="F135">
        <v>442548</v>
      </c>
      <c r="G135">
        <v>21503637647.572464</v>
      </c>
      <c r="H135">
        <v>12138663892.348263</v>
      </c>
      <c r="I135">
        <v>443395</v>
      </c>
      <c r="J135">
        <v>24124757773.89764</v>
      </c>
      <c r="K135">
        <v>13576725079.582169</v>
      </c>
      <c r="L135">
        <v>444218</v>
      </c>
      <c r="M135">
        <v>24330310369.736458</v>
      </c>
      <c r="N135">
        <v>12387326242.329161</v>
      </c>
      <c r="O135">
        <v>445285</v>
      </c>
      <c r="P135">
        <v>26040073899.494267</v>
      </c>
      <c r="Q135">
        <v>14634259623.708183</v>
      </c>
      <c r="R135">
        <v>446326</v>
      </c>
      <c r="S135">
        <v>25010339243.780773</v>
      </c>
      <c r="T135">
        <v>14083164955.820965</v>
      </c>
      <c r="U135">
        <v>2663440</v>
      </c>
      <c r="V135">
        <v>144364081083.28952</v>
      </c>
      <c r="W135">
        <v>80429390394.808929</v>
      </c>
    </row>
    <row r="136" spans="2:23">
      <c r="B136" t="s">
        <v>132</v>
      </c>
      <c r="C136">
        <v>251654</v>
      </c>
      <c r="D136">
        <v>12866838070.49729</v>
      </c>
      <c r="E136">
        <v>10165738953.160215</v>
      </c>
      <c r="F136">
        <v>252095</v>
      </c>
      <c r="G136">
        <v>11730876821.545067</v>
      </c>
      <c r="H136">
        <v>9714292165.5614567</v>
      </c>
      <c r="I136">
        <v>252864</v>
      </c>
      <c r="J136">
        <v>13231331849.477634</v>
      </c>
      <c r="K136">
        <v>10105706108.675316</v>
      </c>
      <c r="L136">
        <v>253444</v>
      </c>
      <c r="M136">
        <v>12643467343.525709</v>
      </c>
      <c r="N136">
        <v>8347783023.4182472</v>
      </c>
      <c r="O136">
        <v>254184</v>
      </c>
      <c r="P136">
        <v>13389008530.776979</v>
      </c>
      <c r="Q136">
        <v>10262058482.07502</v>
      </c>
      <c r="R136">
        <v>254942</v>
      </c>
      <c r="S136">
        <v>13285111675.045412</v>
      </c>
      <c r="T136">
        <v>10944055487.666122</v>
      </c>
      <c r="U136">
        <v>1519183</v>
      </c>
      <c r="V136">
        <v>77146634290.868088</v>
      </c>
      <c r="W136">
        <v>59539634220.556374</v>
      </c>
    </row>
    <row r="137" spans="2:23">
      <c r="B137" t="s">
        <v>133</v>
      </c>
      <c r="C137">
        <v>400961</v>
      </c>
      <c r="D137">
        <v>15418599164.662626</v>
      </c>
      <c r="E137">
        <v>9587424658.2116947</v>
      </c>
      <c r="F137">
        <v>401800</v>
      </c>
      <c r="G137">
        <v>13449284064.366837</v>
      </c>
      <c r="H137">
        <v>8540263313.2128115</v>
      </c>
      <c r="I137">
        <v>402897</v>
      </c>
      <c r="J137">
        <v>15164238331.443504</v>
      </c>
      <c r="K137">
        <v>9929240528.1345367</v>
      </c>
      <c r="L137">
        <v>403511</v>
      </c>
      <c r="M137">
        <v>15721461736.105703</v>
      </c>
      <c r="N137">
        <v>9889708922.7428474</v>
      </c>
      <c r="O137">
        <v>404484</v>
      </c>
      <c r="P137">
        <v>16593577060.945166</v>
      </c>
      <c r="Q137">
        <v>10899743174.661686</v>
      </c>
      <c r="R137">
        <v>405310</v>
      </c>
      <c r="S137">
        <v>16185728426.465178</v>
      </c>
      <c r="T137">
        <v>10570328208.317347</v>
      </c>
      <c r="U137">
        <v>2418963</v>
      </c>
      <c r="V137">
        <v>92532888783.989014</v>
      </c>
      <c r="W137">
        <v>59416708805.280922</v>
      </c>
    </row>
    <row r="138" spans="2:23">
      <c r="B138" t="s">
        <v>134</v>
      </c>
      <c r="C138">
        <v>277583</v>
      </c>
      <c r="D138">
        <v>12311183093.076471</v>
      </c>
      <c r="E138">
        <v>5350263688.3595181</v>
      </c>
      <c r="F138">
        <v>278100</v>
      </c>
      <c r="G138">
        <v>11272086897.504658</v>
      </c>
      <c r="H138">
        <v>4811782502.5366287</v>
      </c>
      <c r="I138">
        <v>278627</v>
      </c>
      <c r="J138">
        <v>12386340412.352739</v>
      </c>
      <c r="K138">
        <v>5281907914.7957487</v>
      </c>
      <c r="L138">
        <v>279055</v>
      </c>
      <c r="M138">
        <v>12163428945.812653</v>
      </c>
      <c r="N138">
        <v>5131750861.7745361</v>
      </c>
      <c r="O138">
        <v>279603</v>
      </c>
      <c r="P138">
        <v>12901178473.06682</v>
      </c>
      <c r="Q138">
        <v>5774736208.5378447</v>
      </c>
      <c r="R138">
        <v>280070</v>
      </c>
      <c r="S138">
        <v>12384236036.46381</v>
      </c>
      <c r="T138">
        <v>5354021352.2312012</v>
      </c>
      <c r="U138">
        <v>1673038</v>
      </c>
      <c r="V138">
        <v>73418453858.277145</v>
      </c>
      <c r="W138">
        <v>31704462528.235477</v>
      </c>
    </row>
    <row r="139" spans="2:23">
      <c r="B139" t="s">
        <v>135</v>
      </c>
      <c r="C139">
        <v>258387</v>
      </c>
      <c r="D139">
        <v>9326233468.6775112</v>
      </c>
      <c r="E139">
        <v>5554321246.5126305</v>
      </c>
      <c r="F139">
        <v>258921</v>
      </c>
      <c r="G139">
        <v>8554292160.5560589</v>
      </c>
      <c r="H139">
        <v>5086740811.6701508</v>
      </c>
      <c r="I139">
        <v>259593</v>
      </c>
      <c r="J139">
        <v>9724271301.306633</v>
      </c>
      <c r="K139">
        <v>5820699921.5912323</v>
      </c>
      <c r="L139">
        <v>260118</v>
      </c>
      <c r="M139">
        <v>9685947527.6968975</v>
      </c>
      <c r="N139">
        <v>5412819246.096818</v>
      </c>
      <c r="O139">
        <v>260829</v>
      </c>
      <c r="P139">
        <v>10084764669.578508</v>
      </c>
      <c r="Q139">
        <v>6002112346.109827</v>
      </c>
      <c r="R139">
        <v>261550</v>
      </c>
      <c r="S139">
        <v>9448706126.8754101</v>
      </c>
      <c r="T139">
        <v>5721841509.1604004</v>
      </c>
      <c r="U139">
        <v>1559398</v>
      </c>
      <c r="V139">
        <v>56824215254.691017</v>
      </c>
      <c r="W139">
        <v>33598535081.14106</v>
      </c>
    </row>
    <row r="140" spans="2:23">
      <c r="B140" t="s">
        <v>136</v>
      </c>
      <c r="C140">
        <v>209216</v>
      </c>
      <c r="D140">
        <v>10346785043.891109</v>
      </c>
      <c r="E140">
        <v>13517887649.280045</v>
      </c>
      <c r="F140">
        <v>209605</v>
      </c>
      <c r="G140">
        <v>9432400633.0023842</v>
      </c>
      <c r="H140">
        <v>8648609914.1031227</v>
      </c>
      <c r="I140">
        <v>209926</v>
      </c>
      <c r="J140">
        <v>10553143882.829588</v>
      </c>
      <c r="K140">
        <v>15958297516.075388</v>
      </c>
      <c r="L140">
        <v>210229</v>
      </c>
      <c r="M140">
        <v>10670423537.177471</v>
      </c>
      <c r="N140">
        <v>10218231288.774576</v>
      </c>
      <c r="O140">
        <v>210753</v>
      </c>
      <c r="P140">
        <v>11406945199.323437</v>
      </c>
      <c r="Q140">
        <v>12078305771.011871</v>
      </c>
      <c r="R140">
        <v>211099</v>
      </c>
      <c r="S140">
        <v>10897214887.686111</v>
      </c>
      <c r="T140">
        <v>17949829537.989944</v>
      </c>
      <c r="U140">
        <v>1260828</v>
      </c>
      <c r="V140">
        <v>63306913183.91011</v>
      </c>
      <c r="W140">
        <v>78371161677.234955</v>
      </c>
    </row>
    <row r="141" spans="2:23">
      <c r="B141" t="s">
        <v>137</v>
      </c>
      <c r="C141">
        <v>351915</v>
      </c>
      <c r="D141">
        <v>13232925161.99247</v>
      </c>
      <c r="E141">
        <v>24526020926.856972</v>
      </c>
      <c r="F141">
        <v>352676</v>
      </c>
      <c r="G141">
        <v>12414906328.36323</v>
      </c>
      <c r="H141">
        <v>22685471015.543064</v>
      </c>
      <c r="I141">
        <v>353546</v>
      </c>
      <c r="J141">
        <v>13706732638.030834</v>
      </c>
      <c r="K141">
        <v>24514740317.057144</v>
      </c>
      <c r="L141">
        <v>354236</v>
      </c>
      <c r="M141">
        <v>12877405392.213371</v>
      </c>
      <c r="N141">
        <v>19449069168.209698</v>
      </c>
      <c r="O141">
        <v>355108</v>
      </c>
      <c r="P141">
        <v>13933291241.05928</v>
      </c>
      <c r="Q141">
        <v>24121032829.289162</v>
      </c>
      <c r="R141">
        <v>355958</v>
      </c>
      <c r="S141">
        <v>13511392172.599882</v>
      </c>
      <c r="T141">
        <v>24163998373.148956</v>
      </c>
      <c r="U141">
        <v>2123439</v>
      </c>
      <c r="V141">
        <v>79676652934.259064</v>
      </c>
      <c r="W141">
        <v>139460332630.10501</v>
      </c>
    </row>
    <row r="142" spans="2:23">
      <c r="B142" t="s">
        <v>138</v>
      </c>
      <c r="C142">
        <v>323085</v>
      </c>
      <c r="D142">
        <v>16448282678.000376</v>
      </c>
      <c r="E142">
        <v>15943984955.975323</v>
      </c>
      <c r="F142">
        <v>323725</v>
      </c>
      <c r="G142">
        <v>15215628379.740452</v>
      </c>
      <c r="H142">
        <v>15519947818.845161</v>
      </c>
      <c r="I142">
        <v>324596</v>
      </c>
      <c r="J142">
        <v>18113881006.920811</v>
      </c>
      <c r="K142">
        <v>16455238318.807991</v>
      </c>
      <c r="L142">
        <v>325124</v>
      </c>
      <c r="M142">
        <v>17403566340.547752</v>
      </c>
      <c r="N142">
        <v>12574688424.102592</v>
      </c>
      <c r="O142">
        <v>325901</v>
      </c>
      <c r="P142">
        <v>18724132457.878262</v>
      </c>
      <c r="Q142">
        <v>16013402103.858915</v>
      </c>
      <c r="R142">
        <v>326672</v>
      </c>
      <c r="S142">
        <v>19452438263.74667</v>
      </c>
      <c r="T142">
        <v>17667103373.303005</v>
      </c>
      <c r="U142">
        <v>1949103</v>
      </c>
      <c r="V142">
        <v>105357929126.83432</v>
      </c>
      <c r="W142">
        <v>94174364994.89299</v>
      </c>
    </row>
    <row r="143" spans="2:23">
      <c r="B143" t="s">
        <v>139</v>
      </c>
      <c r="C143">
        <v>339338</v>
      </c>
      <c r="D143">
        <v>17612713242.376205</v>
      </c>
      <c r="E143">
        <v>36980559479.027008</v>
      </c>
      <c r="F143">
        <v>340490</v>
      </c>
      <c r="G143">
        <v>15796844257.026323</v>
      </c>
      <c r="H143">
        <v>34312549645.313889</v>
      </c>
      <c r="I143">
        <v>341561</v>
      </c>
      <c r="J143">
        <v>17795765732.824505</v>
      </c>
      <c r="K143">
        <v>37077029980.260635</v>
      </c>
      <c r="L143">
        <v>342226</v>
      </c>
      <c r="M143">
        <v>16232711505.289444</v>
      </c>
      <c r="N143">
        <v>30044755799.73325</v>
      </c>
      <c r="O143">
        <v>343672</v>
      </c>
      <c r="P143">
        <v>18635165780.996155</v>
      </c>
      <c r="Q143">
        <v>38193225113.966362</v>
      </c>
      <c r="R143">
        <v>344895</v>
      </c>
      <c r="S143">
        <v>17913429026.033058</v>
      </c>
      <c r="T143">
        <v>38213455430.532089</v>
      </c>
      <c r="U143">
        <v>2052182</v>
      </c>
      <c r="V143">
        <v>103986629544.54568</v>
      </c>
      <c r="W143">
        <v>214821575448.83325</v>
      </c>
    </row>
    <row r="144" spans="2:23">
      <c r="B144" t="s">
        <v>140</v>
      </c>
      <c r="C144">
        <v>458249</v>
      </c>
      <c r="D144">
        <v>17221058810.847168</v>
      </c>
      <c r="E144">
        <v>14388304112.353449</v>
      </c>
      <c r="F144">
        <v>459301</v>
      </c>
      <c r="G144">
        <v>15513710353.464996</v>
      </c>
      <c r="H144">
        <v>13058162374.858295</v>
      </c>
      <c r="I144">
        <v>460576</v>
      </c>
      <c r="J144">
        <v>17307572850.748638</v>
      </c>
      <c r="K144">
        <v>15108695064.134361</v>
      </c>
      <c r="L144">
        <v>461414</v>
      </c>
      <c r="M144">
        <v>17623839583.139187</v>
      </c>
      <c r="N144">
        <v>14929724135.458086</v>
      </c>
      <c r="O144">
        <v>462574</v>
      </c>
      <c r="P144">
        <v>18675871576.607868</v>
      </c>
      <c r="Q144">
        <v>16423822551.214731</v>
      </c>
      <c r="R144">
        <v>463559</v>
      </c>
      <c r="S144">
        <v>18152949873.515934</v>
      </c>
      <c r="T144">
        <v>15923291972.531946</v>
      </c>
      <c r="U144">
        <v>2765673</v>
      </c>
      <c r="V144">
        <v>104495003048.32379</v>
      </c>
      <c r="W144">
        <v>89832000210.550873</v>
      </c>
    </row>
    <row r="145" spans="1:23">
      <c r="B145" t="s">
        <v>141</v>
      </c>
      <c r="C145">
        <v>241412</v>
      </c>
      <c r="D145">
        <v>7625795536.7624788</v>
      </c>
      <c r="E145">
        <v>6324848584.1685762</v>
      </c>
      <c r="F145">
        <v>241832</v>
      </c>
      <c r="G145">
        <v>7114991098.0319376</v>
      </c>
      <c r="H145">
        <v>5729339595.4022217</v>
      </c>
      <c r="I145">
        <v>242332</v>
      </c>
      <c r="J145">
        <v>7961451154.4703083</v>
      </c>
      <c r="K145">
        <v>6218226922.1657543</v>
      </c>
      <c r="L145">
        <v>242652</v>
      </c>
      <c r="M145">
        <v>7763556059.6905117</v>
      </c>
      <c r="N145">
        <v>5386281372.2852106</v>
      </c>
      <c r="O145">
        <v>243072</v>
      </c>
      <c r="P145">
        <v>8235020027.3944807</v>
      </c>
      <c r="Q145">
        <v>6617635829.0512142</v>
      </c>
      <c r="R145">
        <v>243469</v>
      </c>
      <c r="S145">
        <v>7854422737.4928408</v>
      </c>
      <c r="T145">
        <v>6604784975.8893166</v>
      </c>
      <c r="U145">
        <v>1454769</v>
      </c>
      <c r="V145">
        <v>46555236613.84256</v>
      </c>
      <c r="W145">
        <v>36881117278.962296</v>
      </c>
    </row>
    <row r="146" spans="1:23">
      <c r="B146" t="s">
        <v>142</v>
      </c>
      <c r="C146">
        <v>298425</v>
      </c>
      <c r="D146">
        <v>10436386082.102184</v>
      </c>
      <c r="E146">
        <v>7414256229.257679</v>
      </c>
      <c r="F146">
        <v>298799</v>
      </c>
      <c r="G146">
        <v>9297788104.0747547</v>
      </c>
      <c r="H146">
        <v>6819896562.406745</v>
      </c>
      <c r="I146">
        <v>299363</v>
      </c>
      <c r="J146">
        <v>10575864873.584074</v>
      </c>
      <c r="K146">
        <v>7992830857.6715298</v>
      </c>
      <c r="L146">
        <v>299954</v>
      </c>
      <c r="M146">
        <v>10955376385.955521</v>
      </c>
      <c r="N146">
        <v>6872305315.4427042</v>
      </c>
      <c r="O146">
        <v>300596</v>
      </c>
      <c r="P146">
        <v>11234678788.104675</v>
      </c>
      <c r="Q146">
        <v>7924530861.4157171</v>
      </c>
      <c r="R146">
        <v>301145</v>
      </c>
      <c r="S146">
        <v>10672568938.181053</v>
      </c>
      <c r="T146">
        <v>7947534215.5198145</v>
      </c>
      <c r="U146">
        <v>1798282</v>
      </c>
      <c r="V146">
        <v>63172663172.002266</v>
      </c>
      <c r="W146">
        <v>44971354041.714188</v>
      </c>
    </row>
    <row r="147" spans="1:23">
      <c r="B147" t="s">
        <v>143</v>
      </c>
      <c r="C147">
        <v>269479</v>
      </c>
      <c r="D147">
        <v>7974045870.5536156</v>
      </c>
      <c r="E147">
        <v>3271868542.9308133</v>
      </c>
      <c r="F147">
        <v>269975</v>
      </c>
      <c r="G147">
        <v>7301326867.4386024</v>
      </c>
      <c r="H147">
        <v>2982935609.2857161</v>
      </c>
      <c r="I147">
        <v>270432</v>
      </c>
      <c r="J147">
        <v>8049631288.3438482</v>
      </c>
      <c r="K147">
        <v>3334239398.7567172</v>
      </c>
      <c r="L147">
        <v>270882</v>
      </c>
      <c r="M147">
        <v>7976792735.6245899</v>
      </c>
      <c r="N147">
        <v>3182895949.3422074</v>
      </c>
      <c r="O147">
        <v>271448</v>
      </c>
      <c r="P147">
        <v>8397181627.598506</v>
      </c>
      <c r="Q147">
        <v>3556274547.5683513</v>
      </c>
      <c r="R147">
        <v>272054</v>
      </c>
      <c r="S147">
        <v>8013199774.9013319</v>
      </c>
      <c r="T147">
        <v>3389867864.1188164</v>
      </c>
      <c r="U147">
        <v>1624270</v>
      </c>
      <c r="V147">
        <v>47712178164.460487</v>
      </c>
      <c r="W147">
        <v>19718081912.002625</v>
      </c>
    </row>
    <row r="148" spans="1:23">
      <c r="B148" t="s">
        <v>144</v>
      </c>
      <c r="C148">
        <v>42169</v>
      </c>
      <c r="D148">
        <v>2858474805.5568256</v>
      </c>
      <c r="E148">
        <v>2636609885.8361754</v>
      </c>
      <c r="F148">
        <v>42220</v>
      </c>
      <c r="G148">
        <v>2644161513.9110451</v>
      </c>
      <c r="H148">
        <v>2331737958.4169049</v>
      </c>
      <c r="I148">
        <v>42290</v>
      </c>
      <c r="J148">
        <v>2957890308.9126596</v>
      </c>
      <c r="K148">
        <v>2677500293.9810934</v>
      </c>
      <c r="L148">
        <v>42328</v>
      </c>
      <c r="M148">
        <v>2668160643.1961622</v>
      </c>
      <c r="N148">
        <v>2448828873.9434657</v>
      </c>
      <c r="O148">
        <v>42399</v>
      </c>
      <c r="P148">
        <v>2976868757.5972347</v>
      </c>
      <c r="Q148">
        <v>2856529607.3955178</v>
      </c>
      <c r="R148">
        <v>42469</v>
      </c>
      <c r="S148">
        <v>2875891280.6859627</v>
      </c>
      <c r="T148">
        <v>2612184652.9381971</v>
      </c>
      <c r="U148">
        <v>253875</v>
      </c>
      <c r="V148">
        <v>16981447309.85989</v>
      </c>
      <c r="W148">
        <v>15563391272.511353</v>
      </c>
    </row>
    <row r="149" spans="1:23">
      <c r="B149" t="s">
        <v>145</v>
      </c>
      <c r="C149">
        <v>99444</v>
      </c>
      <c r="D149">
        <v>5879199341.995225</v>
      </c>
      <c r="E149">
        <v>5668905445.869832</v>
      </c>
      <c r="F149">
        <v>99545</v>
      </c>
      <c r="G149">
        <v>5294861951.5734205</v>
      </c>
      <c r="H149">
        <v>5039842338.2909603</v>
      </c>
      <c r="I149">
        <v>99649</v>
      </c>
      <c r="J149">
        <v>6086489438.159543</v>
      </c>
      <c r="K149">
        <v>5908450443.4796467</v>
      </c>
      <c r="L149">
        <v>99774</v>
      </c>
      <c r="M149">
        <v>5697955679.8355894</v>
      </c>
      <c r="N149">
        <v>5653299552.0000591</v>
      </c>
      <c r="O149">
        <v>99938</v>
      </c>
      <c r="P149">
        <v>6199459610.40236</v>
      </c>
      <c r="Q149">
        <v>6448469074.0011339</v>
      </c>
      <c r="R149">
        <v>100062</v>
      </c>
      <c r="S149">
        <v>6033833952.006608</v>
      </c>
      <c r="T149">
        <v>6222840021.5901508</v>
      </c>
      <c r="U149">
        <v>598412</v>
      </c>
      <c r="V149">
        <v>35191799973.972748</v>
      </c>
      <c r="W149">
        <v>34941806875.231781</v>
      </c>
    </row>
    <row r="150" spans="1:23">
      <c r="B150" t="s">
        <v>146</v>
      </c>
      <c r="C150">
        <v>68127</v>
      </c>
      <c r="D150">
        <v>3657687458.459003</v>
      </c>
      <c r="E150">
        <v>8558592547.6322756</v>
      </c>
      <c r="F150">
        <v>68335</v>
      </c>
      <c r="G150">
        <v>3376290737.3200488</v>
      </c>
      <c r="H150">
        <v>7652775465.805069</v>
      </c>
      <c r="I150">
        <v>68512</v>
      </c>
      <c r="J150">
        <v>3694259092.5823164</v>
      </c>
      <c r="K150">
        <v>8638446679.7043076</v>
      </c>
      <c r="L150">
        <v>68641</v>
      </c>
      <c r="M150">
        <v>3489354778.6945672</v>
      </c>
      <c r="N150">
        <v>6601683922.2212296</v>
      </c>
      <c r="O150">
        <v>68817</v>
      </c>
      <c r="P150">
        <v>3786764466.1539135</v>
      </c>
      <c r="Q150">
        <v>8286861599.4407282</v>
      </c>
      <c r="R150">
        <v>68998</v>
      </c>
      <c r="S150">
        <v>3720668242.3444524</v>
      </c>
      <c r="T150">
        <v>8401706796.2485991</v>
      </c>
      <c r="U150">
        <v>411430</v>
      </c>
      <c r="V150">
        <v>21725024775.554298</v>
      </c>
      <c r="W150">
        <v>48140067011.052208</v>
      </c>
    </row>
    <row r="151" spans="1:23">
      <c r="B151" t="s">
        <v>147</v>
      </c>
      <c r="C151">
        <v>656505</v>
      </c>
      <c r="D151">
        <v>44817655945.336403</v>
      </c>
      <c r="E151">
        <v>70060825764.080414</v>
      </c>
      <c r="F151">
        <v>658524</v>
      </c>
      <c r="G151">
        <v>41832538783.203026</v>
      </c>
      <c r="H151">
        <v>65800567825.985977</v>
      </c>
      <c r="I151">
        <v>660811</v>
      </c>
      <c r="J151">
        <v>48263658978.179031</v>
      </c>
      <c r="K151">
        <v>75949519780.090149</v>
      </c>
      <c r="L151">
        <v>662895</v>
      </c>
      <c r="M151">
        <v>42808376632.905533</v>
      </c>
      <c r="N151">
        <v>70802295218.190735</v>
      </c>
      <c r="O151">
        <v>665434</v>
      </c>
      <c r="P151">
        <v>50075671059.200859</v>
      </c>
      <c r="Q151">
        <v>82476559772.98642</v>
      </c>
      <c r="R151">
        <v>667864</v>
      </c>
      <c r="S151">
        <v>48104105498.462593</v>
      </c>
      <c r="T151">
        <v>80199836294.661911</v>
      </c>
      <c r="U151">
        <v>3972033</v>
      </c>
      <c r="V151">
        <v>275902006897.28748</v>
      </c>
      <c r="W151">
        <v>445289604655.99567</v>
      </c>
    </row>
    <row r="152" spans="1:23">
      <c r="B152" t="s">
        <v>148</v>
      </c>
      <c r="C152">
        <v>184096</v>
      </c>
      <c r="D152">
        <v>17751608667.000347</v>
      </c>
      <c r="E152">
        <v>14621184839.730692</v>
      </c>
      <c r="F152">
        <v>184752</v>
      </c>
      <c r="G152">
        <v>16063091456.335218</v>
      </c>
      <c r="H152">
        <v>13096606741.364496</v>
      </c>
      <c r="I152">
        <v>185141</v>
      </c>
      <c r="J152">
        <v>18379716923.127617</v>
      </c>
      <c r="K152">
        <v>14920655732.76086</v>
      </c>
      <c r="L152">
        <v>185410</v>
      </c>
      <c r="M152">
        <v>16217635879.133461</v>
      </c>
      <c r="N152">
        <v>14541025503.320879</v>
      </c>
      <c r="O152">
        <v>185814</v>
      </c>
      <c r="P152">
        <v>18756897699.223492</v>
      </c>
      <c r="Q152">
        <v>16388512108.150364</v>
      </c>
      <c r="R152">
        <v>186370</v>
      </c>
      <c r="S152">
        <v>17934193240.380505</v>
      </c>
      <c r="T152">
        <v>15980034303.783831</v>
      </c>
      <c r="U152">
        <v>1111583</v>
      </c>
      <c r="V152">
        <v>105103143865.20064</v>
      </c>
      <c r="W152">
        <v>89548019229.111115</v>
      </c>
    </row>
    <row r="153" spans="1:23">
      <c r="B153" t="s">
        <v>149</v>
      </c>
      <c r="C153">
        <v>89764</v>
      </c>
      <c r="D153">
        <v>5970645882.3772478</v>
      </c>
      <c r="E153">
        <v>4686157342.2973022</v>
      </c>
      <c r="F153">
        <v>90025</v>
      </c>
      <c r="G153">
        <v>5334108369.624795</v>
      </c>
      <c r="H153">
        <v>4193265708.6109867</v>
      </c>
      <c r="I153">
        <v>90184</v>
      </c>
      <c r="J153">
        <v>6119070736.223526</v>
      </c>
      <c r="K153">
        <v>4829743058.3623676</v>
      </c>
      <c r="L153">
        <v>90292</v>
      </c>
      <c r="M153">
        <v>5731714354.0594254</v>
      </c>
      <c r="N153">
        <v>5120797839.6117773</v>
      </c>
      <c r="O153">
        <v>90496</v>
      </c>
      <c r="P153">
        <v>6453176694.4051704</v>
      </c>
      <c r="Q153">
        <v>5396899369.4189281</v>
      </c>
      <c r="R153">
        <v>90774</v>
      </c>
      <c r="S153">
        <v>6090863077.0550632</v>
      </c>
      <c r="T153">
        <v>5151889453.4589777</v>
      </c>
      <c r="U153">
        <v>541535</v>
      </c>
      <c r="V153">
        <v>35699579113.745232</v>
      </c>
      <c r="W153">
        <v>29378752771.760338</v>
      </c>
    </row>
    <row r="154" spans="1:23">
      <c r="A154" t="s">
        <v>150</v>
      </c>
      <c r="C154">
        <v>13309066</v>
      </c>
      <c r="D154">
        <v>646344678702.80359</v>
      </c>
      <c r="E154">
        <v>976804204690.03198</v>
      </c>
      <c r="F154">
        <v>13338325</v>
      </c>
      <c r="G154">
        <v>584906131348.96582</v>
      </c>
      <c r="H154">
        <v>895188913782.28577</v>
      </c>
      <c r="I154">
        <v>13369890</v>
      </c>
      <c r="J154">
        <v>660888413312.30273</v>
      </c>
      <c r="K154">
        <v>1012333540424.4315</v>
      </c>
      <c r="L154">
        <v>13391030</v>
      </c>
      <c r="M154">
        <v>613917634742.51733</v>
      </c>
      <c r="N154">
        <v>888853743239.13574</v>
      </c>
      <c r="O154">
        <v>13425650</v>
      </c>
      <c r="P154">
        <v>685495863090.89795</v>
      </c>
      <c r="Q154">
        <v>1036039119180.0892</v>
      </c>
      <c r="R154">
        <v>13460510</v>
      </c>
      <c r="S154">
        <v>667229940684.57568</v>
      </c>
      <c r="T154">
        <v>1008200826406.0691</v>
      </c>
      <c r="U154">
        <v>80294471</v>
      </c>
      <c r="V154">
        <v>3858782661882.0625</v>
      </c>
      <c r="W154">
        <v>5817420347722.043</v>
      </c>
    </row>
    <row r="155" spans="1:23">
      <c r="B155" t="s">
        <v>151</v>
      </c>
      <c r="C155">
        <v>294048</v>
      </c>
      <c r="D155">
        <v>11312970461.334969</v>
      </c>
      <c r="E155">
        <v>4973966804.8855953</v>
      </c>
      <c r="F155">
        <v>295110</v>
      </c>
      <c r="G155">
        <v>10536251274.036171</v>
      </c>
      <c r="H155">
        <v>4555541680.7383928</v>
      </c>
      <c r="I155">
        <v>296492</v>
      </c>
      <c r="J155">
        <v>11861317964.923716</v>
      </c>
      <c r="K155">
        <v>5048422541.2376528</v>
      </c>
      <c r="L155">
        <v>297428</v>
      </c>
      <c r="M155">
        <v>12063838182.36557</v>
      </c>
      <c r="N155">
        <v>5235693152.4566631</v>
      </c>
      <c r="O155">
        <v>298881</v>
      </c>
      <c r="P155">
        <v>12813739220.253365</v>
      </c>
      <c r="Q155">
        <v>5387830978.1509686</v>
      </c>
      <c r="R155">
        <v>300310</v>
      </c>
      <c r="S155">
        <v>12331098815.528587</v>
      </c>
      <c r="T155">
        <v>5189858855.5819798</v>
      </c>
      <c r="U155">
        <v>1782269</v>
      </c>
      <c r="V155">
        <v>70919215918.442383</v>
      </c>
      <c r="W155">
        <v>30391314013.051254</v>
      </c>
    </row>
    <row r="156" spans="1:23">
      <c r="B156" t="s">
        <v>152</v>
      </c>
      <c r="C156">
        <v>607796</v>
      </c>
      <c r="D156">
        <v>30976105198.005077</v>
      </c>
      <c r="E156">
        <v>20439382263.191303</v>
      </c>
      <c r="F156">
        <v>608971</v>
      </c>
      <c r="G156">
        <v>29821621646.812946</v>
      </c>
      <c r="H156">
        <v>18195227197.947765</v>
      </c>
      <c r="I156">
        <v>610398</v>
      </c>
      <c r="J156">
        <v>34042156820.552715</v>
      </c>
      <c r="K156">
        <v>20787158236.379902</v>
      </c>
      <c r="L156">
        <v>611317</v>
      </c>
      <c r="M156">
        <v>32955390701.135433</v>
      </c>
      <c r="N156">
        <v>20456075677.637581</v>
      </c>
      <c r="O156">
        <v>612867</v>
      </c>
      <c r="P156">
        <v>35672269544.204376</v>
      </c>
      <c r="Q156">
        <v>22192405882.154343</v>
      </c>
      <c r="R156">
        <v>614087</v>
      </c>
      <c r="S156">
        <v>34932913261.095161</v>
      </c>
      <c r="T156">
        <v>21080892490.384514</v>
      </c>
      <c r="U156">
        <v>3665436</v>
      </c>
      <c r="V156">
        <v>198400457171.80573</v>
      </c>
      <c r="W156">
        <v>123151141747.6954</v>
      </c>
    </row>
    <row r="157" spans="1:23">
      <c r="B157" t="s">
        <v>153</v>
      </c>
      <c r="C157">
        <v>392883</v>
      </c>
      <c r="D157">
        <v>15234513027.636456</v>
      </c>
      <c r="E157">
        <v>8720103382.4864635</v>
      </c>
      <c r="F157">
        <v>393577</v>
      </c>
      <c r="G157">
        <v>13769289483.830906</v>
      </c>
      <c r="H157">
        <v>7817774988.7229261</v>
      </c>
      <c r="I157">
        <v>394292</v>
      </c>
      <c r="J157">
        <v>15278768094.804798</v>
      </c>
      <c r="K157">
        <v>8767700495.4694328</v>
      </c>
      <c r="L157">
        <v>394667</v>
      </c>
      <c r="M157">
        <v>14805887651.585346</v>
      </c>
      <c r="N157">
        <v>9083181767.7401352</v>
      </c>
      <c r="O157">
        <v>395424</v>
      </c>
      <c r="P157">
        <v>15551578731.918224</v>
      </c>
      <c r="Q157">
        <v>9380540735.2568111</v>
      </c>
      <c r="R157">
        <v>396131</v>
      </c>
      <c r="S157">
        <v>14936262934.925947</v>
      </c>
      <c r="T157">
        <v>8952229096.2580261</v>
      </c>
      <c r="U157">
        <v>2366974</v>
      </c>
      <c r="V157">
        <v>89576299924.701675</v>
      </c>
      <c r="W157">
        <v>52721530465.9338</v>
      </c>
    </row>
    <row r="158" spans="1:23">
      <c r="B158" t="s">
        <v>154</v>
      </c>
      <c r="C158">
        <v>414014</v>
      </c>
      <c r="D158">
        <v>17344943183.256592</v>
      </c>
      <c r="E158">
        <v>7604654483.2409296</v>
      </c>
      <c r="F158">
        <v>414629</v>
      </c>
      <c r="G158">
        <v>15763195649.545433</v>
      </c>
      <c r="H158">
        <v>6913235824.2306852</v>
      </c>
      <c r="I158">
        <v>415347</v>
      </c>
      <c r="J158">
        <v>18407264146.245831</v>
      </c>
      <c r="K158">
        <v>7991760637.4050179</v>
      </c>
      <c r="L158">
        <v>415834</v>
      </c>
      <c r="M158">
        <v>18348083051.296349</v>
      </c>
      <c r="N158">
        <v>8477915204.3199997</v>
      </c>
      <c r="O158">
        <v>416660</v>
      </c>
      <c r="P158">
        <v>19903939806.395828</v>
      </c>
      <c r="Q158">
        <v>9125777514.0262623</v>
      </c>
      <c r="R158">
        <v>417379</v>
      </c>
      <c r="S158">
        <v>19566049606.815258</v>
      </c>
      <c r="T158">
        <v>8789048035.9823742</v>
      </c>
      <c r="U158">
        <v>2493863</v>
      </c>
      <c r="V158">
        <v>109333475443.5553</v>
      </c>
      <c r="W158">
        <v>48902391699.205269</v>
      </c>
    </row>
    <row r="159" spans="1:23">
      <c r="B159" t="s">
        <v>155</v>
      </c>
      <c r="C159">
        <v>257265</v>
      </c>
      <c r="D159">
        <v>7385509743.9000702</v>
      </c>
      <c r="E159">
        <v>2272326140.7336879</v>
      </c>
      <c r="F159">
        <v>257795</v>
      </c>
      <c r="G159">
        <v>6783665468.7746716</v>
      </c>
      <c r="H159">
        <v>2028677119.3224671</v>
      </c>
      <c r="I159">
        <v>258476</v>
      </c>
      <c r="J159">
        <v>7734667754.3347301</v>
      </c>
      <c r="K159">
        <v>2325456561.4655747</v>
      </c>
      <c r="L159">
        <v>258882</v>
      </c>
      <c r="M159">
        <v>7771264479.1409569</v>
      </c>
      <c r="N159">
        <v>2314690910.2769861</v>
      </c>
      <c r="O159">
        <v>259575</v>
      </c>
      <c r="P159">
        <v>7787108581.2401161</v>
      </c>
      <c r="Q159">
        <v>2568427481.1283169</v>
      </c>
      <c r="R159">
        <v>260194</v>
      </c>
      <c r="S159">
        <v>7489555078.5035429</v>
      </c>
      <c r="T159">
        <v>2318266378.4190006</v>
      </c>
      <c r="U159">
        <v>1552187</v>
      </c>
      <c r="V159">
        <v>44951771105.894089</v>
      </c>
      <c r="W159">
        <v>13827844591.346035</v>
      </c>
    </row>
    <row r="160" spans="1:23">
      <c r="B160" t="s">
        <v>156</v>
      </c>
      <c r="C160">
        <v>493041</v>
      </c>
      <c r="D160">
        <v>29020635170.766392</v>
      </c>
      <c r="E160">
        <v>149776084600.06433</v>
      </c>
      <c r="F160">
        <v>494717</v>
      </c>
      <c r="G160">
        <v>26841060158.105782</v>
      </c>
      <c r="H160">
        <v>138783235682.34924</v>
      </c>
      <c r="I160">
        <v>496254</v>
      </c>
      <c r="J160">
        <v>29780503733.789028</v>
      </c>
      <c r="K160">
        <v>158187935498.64566</v>
      </c>
      <c r="L160">
        <v>497111</v>
      </c>
      <c r="M160">
        <v>25613833291.533493</v>
      </c>
      <c r="N160">
        <v>126988142709.39328</v>
      </c>
      <c r="O160">
        <v>498903</v>
      </c>
      <c r="P160">
        <v>30784358926.79073</v>
      </c>
      <c r="Q160">
        <v>155478244386.60596</v>
      </c>
      <c r="R160">
        <v>500575</v>
      </c>
      <c r="S160">
        <v>29594573792.915024</v>
      </c>
      <c r="T160">
        <v>154025250198.16199</v>
      </c>
      <c r="U160">
        <v>2980601</v>
      </c>
      <c r="V160">
        <v>171634965073.90045</v>
      </c>
      <c r="W160">
        <v>883238893075.22046</v>
      </c>
    </row>
    <row r="161" spans="2:23">
      <c r="B161" t="s">
        <v>157</v>
      </c>
      <c r="C161">
        <v>767223</v>
      </c>
      <c r="D161">
        <v>29915948127.044403</v>
      </c>
      <c r="E161">
        <v>21868407072.897282</v>
      </c>
      <c r="F161">
        <v>768696</v>
      </c>
      <c r="G161">
        <v>27745818180.157051</v>
      </c>
      <c r="H161">
        <v>19844860051.16856</v>
      </c>
      <c r="I161">
        <v>770365</v>
      </c>
      <c r="J161">
        <v>31611321538.311932</v>
      </c>
      <c r="K161">
        <v>21411904000.134403</v>
      </c>
      <c r="L161">
        <v>771142</v>
      </c>
      <c r="M161">
        <v>29717940064.979179</v>
      </c>
      <c r="N161">
        <v>19859680947.972679</v>
      </c>
      <c r="O161">
        <v>772744</v>
      </c>
      <c r="P161">
        <v>31280510575.020451</v>
      </c>
      <c r="Q161">
        <v>23690640657.558983</v>
      </c>
      <c r="R161">
        <v>774570</v>
      </c>
      <c r="S161">
        <v>29539661801.577358</v>
      </c>
      <c r="T161">
        <v>23945809313.954185</v>
      </c>
      <c r="U161">
        <v>4624740</v>
      </c>
      <c r="V161">
        <v>179811200287.09036</v>
      </c>
      <c r="W161">
        <v>130621302043.6861</v>
      </c>
    </row>
    <row r="162" spans="2:23">
      <c r="B162" t="s">
        <v>158</v>
      </c>
      <c r="C162">
        <v>420852</v>
      </c>
      <c r="D162">
        <v>21857533527.488029</v>
      </c>
      <c r="E162">
        <v>27217139693.245579</v>
      </c>
      <c r="F162">
        <v>421606</v>
      </c>
      <c r="G162">
        <v>20141763200.338039</v>
      </c>
      <c r="H162">
        <v>25129556624.843796</v>
      </c>
      <c r="I162">
        <v>422399</v>
      </c>
      <c r="J162">
        <v>22489078028.017612</v>
      </c>
      <c r="K162">
        <v>29297322481.839989</v>
      </c>
      <c r="L162">
        <v>422899</v>
      </c>
      <c r="M162">
        <v>21002057234.932625</v>
      </c>
      <c r="N162">
        <v>26279521680.612293</v>
      </c>
      <c r="O162">
        <v>423849</v>
      </c>
      <c r="P162">
        <v>22642996501.530266</v>
      </c>
      <c r="Q162">
        <v>26687447415.073967</v>
      </c>
      <c r="R162">
        <v>424647</v>
      </c>
      <c r="S162">
        <v>21911611021.753883</v>
      </c>
      <c r="T162">
        <v>23747654630.255672</v>
      </c>
      <c r="U162">
        <v>2536252</v>
      </c>
      <c r="V162">
        <v>130045039514.06046</v>
      </c>
      <c r="W162">
        <v>158358642525.87128</v>
      </c>
    </row>
    <row r="163" spans="2:23">
      <c r="B163" t="s">
        <v>159</v>
      </c>
      <c r="C163">
        <v>508278</v>
      </c>
      <c r="D163">
        <v>21479947795.353695</v>
      </c>
      <c r="E163">
        <v>19452569297.690777</v>
      </c>
      <c r="F163">
        <v>509169</v>
      </c>
      <c r="G163">
        <v>19694421157.521191</v>
      </c>
      <c r="H163">
        <v>19404218005.524269</v>
      </c>
      <c r="I163">
        <v>510260</v>
      </c>
      <c r="J163">
        <v>22281929903.367455</v>
      </c>
      <c r="K163">
        <v>20195016346.867809</v>
      </c>
      <c r="L163">
        <v>510962</v>
      </c>
      <c r="M163">
        <v>21053359301.106628</v>
      </c>
      <c r="N163">
        <v>18197673205.228642</v>
      </c>
      <c r="O163">
        <v>512183</v>
      </c>
      <c r="P163">
        <v>22460840809.711544</v>
      </c>
      <c r="Q163">
        <v>18264102303.728386</v>
      </c>
      <c r="R163">
        <v>513094</v>
      </c>
      <c r="S163">
        <v>21595115202.365086</v>
      </c>
      <c r="T163">
        <v>22371527752.900879</v>
      </c>
      <c r="U163">
        <v>3063946</v>
      </c>
      <c r="V163">
        <v>128565614169.4256</v>
      </c>
      <c r="W163">
        <v>117885106911.94077</v>
      </c>
    </row>
    <row r="164" spans="2:23">
      <c r="B164" t="s">
        <v>160</v>
      </c>
      <c r="C164">
        <v>401325</v>
      </c>
      <c r="D164">
        <v>20995202276.296776</v>
      </c>
      <c r="E164">
        <v>17948766870.008175</v>
      </c>
      <c r="F164">
        <v>401906</v>
      </c>
      <c r="G164">
        <v>19002827172.533329</v>
      </c>
      <c r="H164">
        <v>16008392662.036697</v>
      </c>
      <c r="I164">
        <v>402664</v>
      </c>
      <c r="J164">
        <v>22187440288.389984</v>
      </c>
      <c r="K164">
        <v>17851201672.754269</v>
      </c>
      <c r="L164">
        <v>403190</v>
      </c>
      <c r="M164">
        <v>21159479684.056206</v>
      </c>
      <c r="N164">
        <v>16807954694.740328</v>
      </c>
      <c r="O164">
        <v>403897</v>
      </c>
      <c r="P164">
        <v>22742460000.270206</v>
      </c>
      <c r="Q164">
        <v>19381358856.690525</v>
      </c>
      <c r="R164">
        <v>404672</v>
      </c>
      <c r="S164">
        <v>21609638702.578835</v>
      </c>
      <c r="T164">
        <v>18363274553.836014</v>
      </c>
      <c r="U164">
        <v>2417654</v>
      </c>
      <c r="V164">
        <v>127697048124.12534</v>
      </c>
      <c r="W164">
        <v>106360949310.06601</v>
      </c>
    </row>
    <row r="165" spans="2:23">
      <c r="B165" t="s">
        <v>161</v>
      </c>
      <c r="C165">
        <v>325555</v>
      </c>
      <c r="D165">
        <v>12678793661.900669</v>
      </c>
      <c r="E165">
        <v>7523672900.7039824</v>
      </c>
      <c r="F165">
        <v>326186</v>
      </c>
      <c r="G165">
        <v>11483746911.34997</v>
      </c>
      <c r="H165">
        <v>6887479274.390727</v>
      </c>
      <c r="I165">
        <v>326742</v>
      </c>
      <c r="J165">
        <v>13126278156.012724</v>
      </c>
      <c r="K165">
        <v>7890328018.6212502</v>
      </c>
      <c r="L165">
        <v>327100</v>
      </c>
      <c r="M165">
        <v>12543418359.573872</v>
      </c>
      <c r="N165">
        <v>7115916860.2949944</v>
      </c>
      <c r="O165">
        <v>327574</v>
      </c>
      <c r="P165">
        <v>12964146358.322405</v>
      </c>
      <c r="Q165">
        <v>7770123825.8377075</v>
      </c>
      <c r="R165">
        <v>328062</v>
      </c>
      <c r="S165">
        <v>12461931626.929203</v>
      </c>
      <c r="T165">
        <v>7331550983.1952696</v>
      </c>
      <c r="U165">
        <v>1961219</v>
      </c>
      <c r="V165">
        <v>75258315074.088837</v>
      </c>
      <c r="W165">
        <v>44519071863.04393</v>
      </c>
    </row>
    <row r="166" spans="2:23">
      <c r="B166" t="s">
        <v>162</v>
      </c>
      <c r="C166">
        <v>248740</v>
      </c>
      <c r="D166">
        <v>10720013482.309361</v>
      </c>
      <c r="E166">
        <v>4649896777.3705139</v>
      </c>
      <c r="F166">
        <v>249230</v>
      </c>
      <c r="G166">
        <v>8973332101.4622097</v>
      </c>
      <c r="H166">
        <v>4144544776.5869555</v>
      </c>
      <c r="I166">
        <v>249853</v>
      </c>
      <c r="J166">
        <v>10201817593.819147</v>
      </c>
      <c r="K166">
        <v>4820879572.9306631</v>
      </c>
      <c r="L166">
        <v>250256</v>
      </c>
      <c r="M166">
        <v>10772268106.421432</v>
      </c>
      <c r="N166">
        <v>4923334486.9337215</v>
      </c>
      <c r="O166">
        <v>251114</v>
      </c>
      <c r="P166">
        <v>12040451879.956261</v>
      </c>
      <c r="Q166">
        <v>5707871837.1455793</v>
      </c>
      <c r="R166">
        <v>252022</v>
      </c>
      <c r="S166">
        <v>12634842168.39296</v>
      </c>
      <c r="T166">
        <v>5671421210.8452578</v>
      </c>
      <c r="U166">
        <v>1501215</v>
      </c>
      <c r="V166">
        <v>65342725332.361366</v>
      </c>
      <c r="W166">
        <v>29917948661.812691</v>
      </c>
    </row>
    <row r="167" spans="2:23">
      <c r="B167" t="s">
        <v>163</v>
      </c>
      <c r="C167">
        <v>234170</v>
      </c>
      <c r="D167">
        <v>10740461022.945126</v>
      </c>
      <c r="E167">
        <v>3769521777.757194</v>
      </c>
      <c r="F167">
        <v>234638</v>
      </c>
      <c r="G167">
        <v>8987052271.7660713</v>
      </c>
      <c r="H167">
        <v>3297423772.2513857</v>
      </c>
      <c r="I167">
        <v>235084</v>
      </c>
      <c r="J167">
        <v>10404970639.080496</v>
      </c>
      <c r="K167">
        <v>3791500370.200717</v>
      </c>
      <c r="L167">
        <v>235413</v>
      </c>
      <c r="M167">
        <v>10731437642.059679</v>
      </c>
      <c r="N167">
        <v>4077415052.7054429</v>
      </c>
      <c r="O167">
        <v>235951</v>
      </c>
      <c r="P167">
        <v>11640643712.685429</v>
      </c>
      <c r="Q167">
        <v>4209240471.1854944</v>
      </c>
      <c r="R167">
        <v>236541</v>
      </c>
      <c r="S167">
        <v>11615481277.622423</v>
      </c>
      <c r="T167">
        <v>4759583709.6934462</v>
      </c>
      <c r="U167">
        <v>1411797</v>
      </c>
      <c r="V167">
        <v>64120046566.159225</v>
      </c>
      <c r="W167">
        <v>23904685153.793682</v>
      </c>
    </row>
    <row r="168" spans="2:23">
      <c r="B168" t="s">
        <v>164</v>
      </c>
      <c r="C168">
        <v>831394</v>
      </c>
      <c r="D168">
        <v>29029130403.113834</v>
      </c>
      <c r="E168">
        <v>31534465106.770473</v>
      </c>
      <c r="F168">
        <v>833237</v>
      </c>
      <c r="G168">
        <v>27239514961.197781</v>
      </c>
      <c r="H168">
        <v>28946720914.534534</v>
      </c>
      <c r="I168">
        <v>835290</v>
      </c>
      <c r="J168">
        <v>29659227744.099491</v>
      </c>
      <c r="K168">
        <v>32714398900.499611</v>
      </c>
      <c r="L168">
        <v>836683</v>
      </c>
      <c r="M168">
        <v>27258802405.821644</v>
      </c>
      <c r="N168">
        <v>31111083783.100452</v>
      </c>
      <c r="O168">
        <v>838978</v>
      </c>
      <c r="P168">
        <v>29807184708.158936</v>
      </c>
      <c r="Q168">
        <v>34955097240.942894</v>
      </c>
      <c r="R168">
        <v>841565</v>
      </c>
      <c r="S168">
        <v>28945462382.237061</v>
      </c>
      <c r="T168">
        <v>33680073023.937679</v>
      </c>
      <c r="U168">
        <v>5017147</v>
      </c>
      <c r="V168">
        <v>171939322604.62872</v>
      </c>
      <c r="W168">
        <v>192941838969.78564</v>
      </c>
    </row>
    <row r="169" spans="2:23">
      <c r="B169" t="s">
        <v>165</v>
      </c>
      <c r="C169">
        <v>368506</v>
      </c>
      <c r="D169">
        <v>18737230413.331333</v>
      </c>
      <c r="E169">
        <v>76596930116.771988</v>
      </c>
      <c r="F169">
        <v>369190</v>
      </c>
      <c r="G169">
        <v>16880932742.557617</v>
      </c>
      <c r="H169">
        <v>72118781425.063965</v>
      </c>
      <c r="I169">
        <v>369952</v>
      </c>
      <c r="J169">
        <v>18871593922.540737</v>
      </c>
      <c r="K169">
        <v>81338761426.280075</v>
      </c>
      <c r="L169">
        <v>370445</v>
      </c>
      <c r="M169">
        <v>16818532752.708076</v>
      </c>
      <c r="N169">
        <v>68590075278.124245</v>
      </c>
      <c r="O169">
        <v>371264</v>
      </c>
      <c r="P169">
        <v>19149842299.496162</v>
      </c>
      <c r="Q169">
        <v>81872961807.976608</v>
      </c>
      <c r="R169">
        <v>372228</v>
      </c>
      <c r="S169">
        <v>18444440271.999516</v>
      </c>
      <c r="T169">
        <v>77903493199.013519</v>
      </c>
      <c r="U169">
        <v>2221585</v>
      </c>
      <c r="V169">
        <v>108902572402.63342</v>
      </c>
      <c r="W169">
        <v>458421003253.23047</v>
      </c>
    </row>
    <row r="170" spans="2:23">
      <c r="B170" t="s">
        <v>166</v>
      </c>
      <c r="C170">
        <v>352235</v>
      </c>
      <c r="D170">
        <v>14525788932.489487</v>
      </c>
      <c r="E170">
        <v>10133000610.763012</v>
      </c>
      <c r="F170">
        <v>353162</v>
      </c>
      <c r="G170">
        <v>13203529694.943649</v>
      </c>
      <c r="H170">
        <v>9662286527.3079853</v>
      </c>
      <c r="I170">
        <v>353768</v>
      </c>
      <c r="J170">
        <v>14966578216.3524</v>
      </c>
      <c r="K170">
        <v>10898743953.993618</v>
      </c>
      <c r="L170">
        <v>354209</v>
      </c>
      <c r="M170">
        <v>14657485344.219898</v>
      </c>
      <c r="N170">
        <v>9640858319.3779297</v>
      </c>
      <c r="O170">
        <v>354986</v>
      </c>
      <c r="P170">
        <v>15494198548.46044</v>
      </c>
      <c r="Q170">
        <v>11690367774.300781</v>
      </c>
      <c r="R170">
        <v>355600</v>
      </c>
      <c r="S170">
        <v>15123021961.540703</v>
      </c>
      <c r="T170">
        <v>11510495334.087009</v>
      </c>
      <c r="U170">
        <v>2123960</v>
      </c>
      <c r="V170">
        <v>87970602698.006561</v>
      </c>
      <c r="W170">
        <v>63535752519.830338</v>
      </c>
    </row>
    <row r="171" spans="2:23">
      <c r="B171" t="s">
        <v>167</v>
      </c>
      <c r="C171">
        <v>317055</v>
      </c>
      <c r="D171">
        <v>15856769988.327869</v>
      </c>
      <c r="E171">
        <v>4259988062.2418818</v>
      </c>
      <c r="F171">
        <v>317543</v>
      </c>
      <c r="G171">
        <v>12089087099.480793</v>
      </c>
      <c r="H171">
        <v>3963968320.8573399</v>
      </c>
      <c r="I171">
        <v>318000</v>
      </c>
      <c r="J171">
        <v>13742705499.97744</v>
      </c>
      <c r="K171">
        <v>4634920132.2403955</v>
      </c>
      <c r="L171">
        <v>318644</v>
      </c>
      <c r="M171">
        <v>16085018413.921055</v>
      </c>
      <c r="N171">
        <v>4880979666.0066977</v>
      </c>
      <c r="O171">
        <v>319467</v>
      </c>
      <c r="P171">
        <v>19055107287.65976</v>
      </c>
      <c r="Q171">
        <v>5029891810.2209024</v>
      </c>
      <c r="R171">
        <v>320384</v>
      </c>
      <c r="S171">
        <v>21242093096.655262</v>
      </c>
      <c r="T171">
        <v>5008617911.7308168</v>
      </c>
      <c r="U171">
        <v>1911093</v>
      </c>
      <c r="V171">
        <v>98070781386.022171</v>
      </c>
      <c r="W171">
        <v>27778365903.298035</v>
      </c>
    </row>
    <row r="172" spans="2:23">
      <c r="B172" t="s">
        <v>168</v>
      </c>
      <c r="C172">
        <v>169567</v>
      </c>
      <c r="D172">
        <v>5582618121.9223509</v>
      </c>
      <c r="E172">
        <v>2664935126.9456015</v>
      </c>
      <c r="F172">
        <v>169827</v>
      </c>
      <c r="G172">
        <v>4928290405.0687027</v>
      </c>
      <c r="H172">
        <v>2327533170.247489</v>
      </c>
      <c r="I172">
        <v>170196</v>
      </c>
      <c r="J172">
        <v>5814476599.573761</v>
      </c>
      <c r="K172">
        <v>3022371427.4698577</v>
      </c>
      <c r="L172">
        <v>170474</v>
      </c>
      <c r="M172">
        <v>5851940719.8038797</v>
      </c>
      <c r="N172">
        <v>3030989560.8711224</v>
      </c>
      <c r="O172">
        <v>170820</v>
      </c>
      <c r="P172">
        <v>5945929972.6114359</v>
      </c>
      <c r="Q172">
        <v>2873722507.0119519</v>
      </c>
      <c r="R172">
        <v>171131</v>
      </c>
      <c r="S172">
        <v>5696507368.3340807</v>
      </c>
      <c r="T172">
        <v>2798297193.3083386</v>
      </c>
      <c r="U172">
        <v>1022015</v>
      </c>
      <c r="V172">
        <v>33819763187.314209</v>
      </c>
      <c r="W172">
        <v>16717848985.854361</v>
      </c>
    </row>
    <row r="173" spans="2:23">
      <c r="B173" t="s">
        <v>169</v>
      </c>
      <c r="C173">
        <v>235858</v>
      </c>
      <c r="D173">
        <v>11363660186.793175</v>
      </c>
      <c r="E173">
        <v>2123387923.6749899</v>
      </c>
      <c r="F173">
        <v>236315</v>
      </c>
      <c r="G173">
        <v>10159844014.843807</v>
      </c>
      <c r="H173">
        <v>1919298459.0292213</v>
      </c>
      <c r="I173">
        <v>237009</v>
      </c>
      <c r="J173">
        <v>11432669992.758251</v>
      </c>
      <c r="K173">
        <v>2179978468.995255</v>
      </c>
      <c r="L173">
        <v>237373</v>
      </c>
      <c r="M173">
        <v>11262108464.314556</v>
      </c>
      <c r="N173">
        <v>2189256824.3365917</v>
      </c>
      <c r="O173">
        <v>238051</v>
      </c>
      <c r="P173">
        <v>12177241773.615013</v>
      </c>
      <c r="Q173">
        <v>2343484004.7893796</v>
      </c>
      <c r="R173">
        <v>238763</v>
      </c>
      <c r="S173">
        <v>12130485846.951809</v>
      </c>
      <c r="T173">
        <v>2266722880.3655238</v>
      </c>
      <c r="U173">
        <v>1423369</v>
      </c>
      <c r="V173">
        <v>68526010279.276611</v>
      </c>
      <c r="W173">
        <v>13022128561.190962</v>
      </c>
    </row>
    <row r="174" spans="2:23">
      <c r="B174" t="s">
        <v>170</v>
      </c>
      <c r="C174">
        <v>498995</v>
      </c>
      <c r="D174">
        <v>25502615840.198586</v>
      </c>
      <c r="E174">
        <v>109453713772.48386</v>
      </c>
      <c r="F174">
        <v>499971</v>
      </c>
      <c r="G174">
        <v>23288229735.486275</v>
      </c>
      <c r="H174">
        <v>99926355906.435486</v>
      </c>
      <c r="I174">
        <v>501031</v>
      </c>
      <c r="J174">
        <v>25987573086.206249</v>
      </c>
      <c r="K174">
        <v>112493894217.83235</v>
      </c>
      <c r="L174">
        <v>501645</v>
      </c>
      <c r="M174">
        <v>23235158514.457813</v>
      </c>
      <c r="N174">
        <v>96609955150.241776</v>
      </c>
      <c r="O174">
        <v>502749</v>
      </c>
      <c r="P174">
        <v>26876169348.51186</v>
      </c>
      <c r="Q174">
        <v>118766578730.16983</v>
      </c>
      <c r="R174">
        <v>504002</v>
      </c>
      <c r="S174">
        <v>25674249829.993187</v>
      </c>
      <c r="T174">
        <v>112458396854.71585</v>
      </c>
      <c r="U174">
        <v>3008393</v>
      </c>
      <c r="V174">
        <v>150563996354.85397</v>
      </c>
      <c r="W174">
        <v>649708894631.87915</v>
      </c>
    </row>
    <row r="175" spans="2:23">
      <c r="B175" t="s">
        <v>171</v>
      </c>
      <c r="C175">
        <v>334272</v>
      </c>
      <c r="D175">
        <v>15347312383.611383</v>
      </c>
      <c r="E175">
        <v>4672142570.6240969</v>
      </c>
      <c r="F175">
        <v>335035</v>
      </c>
      <c r="G175">
        <v>12436357125.565603</v>
      </c>
      <c r="H175">
        <v>4129910340.773767</v>
      </c>
      <c r="I175">
        <v>335817</v>
      </c>
      <c r="J175">
        <v>14949120570.087666</v>
      </c>
      <c r="K175">
        <v>4842477923.1005611</v>
      </c>
      <c r="L175">
        <v>336434</v>
      </c>
      <c r="M175">
        <v>15201526282.628662</v>
      </c>
      <c r="N175">
        <v>5179448243.8145113</v>
      </c>
      <c r="O175">
        <v>337438</v>
      </c>
      <c r="P175">
        <v>17005267124.935993</v>
      </c>
      <c r="Q175">
        <v>5258985539.0008745</v>
      </c>
      <c r="R175">
        <v>338458</v>
      </c>
      <c r="S175">
        <v>17434863995.11726</v>
      </c>
      <c r="T175">
        <v>5089031355.1820917</v>
      </c>
      <c r="U175">
        <v>2017454</v>
      </c>
      <c r="V175">
        <v>92374447481.946564</v>
      </c>
      <c r="W175">
        <v>29171995972.495899</v>
      </c>
    </row>
    <row r="176" spans="2:23">
      <c r="B176" t="s">
        <v>172</v>
      </c>
      <c r="C176">
        <v>326267</v>
      </c>
      <c r="D176">
        <v>15050290863.445921</v>
      </c>
      <c r="E176">
        <v>7854669652.3663511</v>
      </c>
      <c r="F176">
        <v>327053</v>
      </c>
      <c r="G176">
        <v>13919655706.501102</v>
      </c>
      <c r="H176">
        <v>7648649180.9180613</v>
      </c>
      <c r="I176">
        <v>327916</v>
      </c>
      <c r="J176">
        <v>15387913005.357471</v>
      </c>
      <c r="K176">
        <v>9560717104.2546558</v>
      </c>
      <c r="L176">
        <v>328290</v>
      </c>
      <c r="M176">
        <v>14849275915.054697</v>
      </c>
      <c r="N176">
        <v>9695873398.1681728</v>
      </c>
      <c r="O176">
        <v>328896</v>
      </c>
      <c r="P176">
        <v>15147116237.926418</v>
      </c>
      <c r="Q176">
        <v>12399952745.0161</v>
      </c>
      <c r="R176">
        <v>329792</v>
      </c>
      <c r="S176">
        <v>15026836106.237509</v>
      </c>
      <c r="T176">
        <v>10509279873.926996</v>
      </c>
      <c r="U176">
        <v>1968214</v>
      </c>
      <c r="V176">
        <v>89381087834.523102</v>
      </c>
      <c r="W176">
        <v>57669141954.650337</v>
      </c>
    </row>
    <row r="177" spans="2:23">
      <c r="B177" t="s">
        <v>173</v>
      </c>
      <c r="C177">
        <v>249908</v>
      </c>
      <c r="D177">
        <v>10306628637.445711</v>
      </c>
      <c r="E177">
        <v>1887503241.5168834</v>
      </c>
      <c r="F177">
        <v>251008</v>
      </c>
      <c r="G177">
        <v>9421950479.2955151</v>
      </c>
      <c r="H177">
        <v>1671786927.2115467</v>
      </c>
      <c r="I177">
        <v>252019</v>
      </c>
      <c r="J177">
        <v>10663278031.576412</v>
      </c>
      <c r="K177">
        <v>1901349441.6621361</v>
      </c>
      <c r="L177">
        <v>252709</v>
      </c>
      <c r="M177">
        <v>10900894449.083624</v>
      </c>
      <c r="N177">
        <v>1990396038.0485442</v>
      </c>
      <c r="O177">
        <v>253962</v>
      </c>
      <c r="P177">
        <v>11545894375.942793</v>
      </c>
      <c r="Q177">
        <v>2086711325.7639148</v>
      </c>
      <c r="R177">
        <v>255140</v>
      </c>
      <c r="S177">
        <v>11371254153.648626</v>
      </c>
      <c r="T177">
        <v>1962742322.090488</v>
      </c>
      <c r="U177">
        <v>1514746</v>
      </c>
      <c r="V177">
        <v>64209900126.992683</v>
      </c>
      <c r="W177">
        <v>11500489296.293512</v>
      </c>
    </row>
    <row r="178" spans="2:23">
      <c r="B178" t="s">
        <v>174</v>
      </c>
      <c r="C178">
        <v>844543</v>
      </c>
      <c r="D178">
        <v>52261853113.309311</v>
      </c>
      <c r="E178">
        <v>158036205493.0777</v>
      </c>
      <c r="F178">
        <v>846682</v>
      </c>
      <c r="G178">
        <v>47933003164.160057</v>
      </c>
      <c r="H178">
        <v>142080240032.11081</v>
      </c>
      <c r="I178">
        <v>849220</v>
      </c>
      <c r="J178">
        <v>53558961283.239853</v>
      </c>
      <c r="K178">
        <v>162173617371.35419</v>
      </c>
      <c r="L178">
        <v>851227</v>
      </c>
      <c r="M178">
        <v>42677327210.77523</v>
      </c>
      <c r="N178">
        <v>134374398710.93742</v>
      </c>
      <c r="O178">
        <v>853684</v>
      </c>
      <c r="P178">
        <v>53370896792.836792</v>
      </c>
      <c r="Q178">
        <v>171208432938.28513</v>
      </c>
      <c r="R178">
        <v>855808</v>
      </c>
      <c r="S178">
        <v>51268009764.946289</v>
      </c>
      <c r="T178">
        <v>158534093501.47894</v>
      </c>
      <c r="U178">
        <v>5101164</v>
      </c>
      <c r="V178">
        <v>301070051329.26758</v>
      </c>
      <c r="W178">
        <v>926406988047.24414</v>
      </c>
    </row>
    <row r="179" spans="2:23">
      <c r="B179" t="s">
        <v>175</v>
      </c>
      <c r="C179">
        <v>235355</v>
      </c>
      <c r="D179">
        <v>14998505894.936049</v>
      </c>
      <c r="E179">
        <v>5453208398.4061422</v>
      </c>
      <c r="F179">
        <v>235869</v>
      </c>
      <c r="G179">
        <v>12776124901.33979</v>
      </c>
      <c r="H179">
        <v>4856095267.5330124</v>
      </c>
      <c r="I179">
        <v>236458</v>
      </c>
      <c r="J179">
        <v>14465255423.289366</v>
      </c>
      <c r="K179">
        <v>5353100045.6487007</v>
      </c>
      <c r="L179">
        <v>236834</v>
      </c>
      <c r="M179">
        <v>14363045400.25655</v>
      </c>
      <c r="N179">
        <v>5380822662.4810038</v>
      </c>
      <c r="O179">
        <v>237553</v>
      </c>
      <c r="P179">
        <v>15348003754.857265</v>
      </c>
      <c r="Q179">
        <v>5921166282.9452686</v>
      </c>
      <c r="R179">
        <v>239189</v>
      </c>
      <c r="S179">
        <v>15043836166.260544</v>
      </c>
      <c r="T179">
        <v>6104407826.6037302</v>
      </c>
      <c r="U179">
        <v>1421258</v>
      </c>
      <c r="V179">
        <v>86994771540.939575</v>
      </c>
      <c r="W179">
        <v>33068800483.617859</v>
      </c>
    </row>
    <row r="180" spans="2:23">
      <c r="B180" t="s">
        <v>176</v>
      </c>
      <c r="C180">
        <v>289775</v>
      </c>
      <c r="D180">
        <v>12129235042.306057</v>
      </c>
      <c r="E180">
        <v>3122918894.9284658</v>
      </c>
      <c r="F180">
        <v>291345</v>
      </c>
      <c r="G180">
        <v>10578934761.116756</v>
      </c>
      <c r="H180">
        <v>2792447723.7500658</v>
      </c>
      <c r="I180">
        <v>292229</v>
      </c>
      <c r="J180">
        <v>11812652400.71751</v>
      </c>
      <c r="K180">
        <v>2889429635.1095848</v>
      </c>
      <c r="L180">
        <v>293706</v>
      </c>
      <c r="M180">
        <v>12113731892.505016</v>
      </c>
      <c r="N180">
        <v>3077677431.5968771</v>
      </c>
      <c r="O180">
        <v>295473</v>
      </c>
      <c r="P180">
        <v>13079458991.476234</v>
      </c>
      <c r="Q180">
        <v>3477469012.0058322</v>
      </c>
      <c r="R180">
        <v>296635</v>
      </c>
      <c r="S180">
        <v>12785194067.272125</v>
      </c>
      <c r="T180">
        <v>3416950823.7595434</v>
      </c>
      <c r="U180">
        <v>1759163</v>
      </c>
      <c r="V180">
        <v>72499207155.393707</v>
      </c>
      <c r="W180">
        <v>18776893521.150372</v>
      </c>
    </row>
    <row r="181" spans="2:23">
      <c r="B181" t="s">
        <v>177</v>
      </c>
      <c r="C181">
        <v>226999</v>
      </c>
      <c r="D181">
        <v>8565985397.2723513</v>
      </c>
      <c r="E181">
        <v>2646972367.1588945</v>
      </c>
      <c r="F181">
        <v>227434</v>
      </c>
      <c r="G181">
        <v>7556601066.4245205</v>
      </c>
      <c r="H181">
        <v>2335233980.4245129</v>
      </c>
      <c r="I181">
        <v>228031</v>
      </c>
      <c r="J181">
        <v>8866908129.7386227</v>
      </c>
      <c r="K181">
        <v>2687724587.9079747</v>
      </c>
      <c r="L181">
        <v>228499</v>
      </c>
      <c r="M181">
        <v>8835663742.2022495</v>
      </c>
      <c r="N181">
        <v>2891411367.3107285</v>
      </c>
      <c r="O181">
        <v>229055</v>
      </c>
      <c r="P181">
        <v>9205945922.0422363</v>
      </c>
      <c r="Q181">
        <v>2978999210.9313517</v>
      </c>
      <c r="R181">
        <v>229706</v>
      </c>
      <c r="S181">
        <v>8975414257.2847176</v>
      </c>
      <c r="T181">
        <v>2757396017.7727861</v>
      </c>
      <c r="U181">
        <v>1369724</v>
      </c>
      <c r="V181">
        <v>52006518514.964691</v>
      </c>
      <c r="W181">
        <v>16297737531.506248</v>
      </c>
    </row>
    <row r="182" spans="2:23">
      <c r="B182" t="s">
        <v>178</v>
      </c>
      <c r="C182">
        <v>392977</v>
      </c>
      <c r="D182">
        <v>17521272400.709694</v>
      </c>
      <c r="E182">
        <v>53016660233.746353</v>
      </c>
      <c r="F182">
        <v>393755</v>
      </c>
      <c r="G182">
        <v>15942061686.195286</v>
      </c>
      <c r="H182">
        <v>50799140541.868462</v>
      </c>
      <c r="I182">
        <v>394666</v>
      </c>
      <c r="J182">
        <v>17970787132.674263</v>
      </c>
      <c r="K182">
        <v>55374538341.156799</v>
      </c>
      <c r="L182">
        <v>395244</v>
      </c>
      <c r="M182">
        <v>16952633844.513836</v>
      </c>
      <c r="N182">
        <v>43107216147.060692</v>
      </c>
      <c r="O182">
        <v>396069</v>
      </c>
      <c r="P182">
        <v>19319965326.939716</v>
      </c>
      <c r="Q182">
        <v>42982959728.13765</v>
      </c>
      <c r="R182">
        <v>396996</v>
      </c>
      <c r="S182">
        <v>19178086643.272385</v>
      </c>
      <c r="T182">
        <v>49250615407.246262</v>
      </c>
      <c r="U182">
        <v>2369707</v>
      </c>
      <c r="V182">
        <v>106884807034.30518</v>
      </c>
      <c r="W182">
        <v>294531130399.21625</v>
      </c>
    </row>
    <row r="183" spans="2:23">
      <c r="B183" t="s">
        <v>179</v>
      </c>
      <c r="C183">
        <v>350257</v>
      </c>
      <c r="D183">
        <v>14860430110.849192</v>
      </c>
      <c r="E183">
        <v>10379811640.457176</v>
      </c>
      <c r="F183">
        <v>350885</v>
      </c>
      <c r="G183">
        <v>13296361017.018175</v>
      </c>
      <c r="H183">
        <v>9154204322.4897957</v>
      </c>
      <c r="I183">
        <v>351520</v>
      </c>
      <c r="J183">
        <v>15288553827.927242</v>
      </c>
      <c r="K183">
        <v>10494244579.975874</v>
      </c>
      <c r="L183">
        <v>351936</v>
      </c>
      <c r="M183">
        <v>14477034840.71493</v>
      </c>
      <c r="N183">
        <v>10453078967.769793</v>
      </c>
      <c r="O183">
        <v>352604</v>
      </c>
      <c r="P183">
        <v>15617988175.591562</v>
      </c>
      <c r="Q183">
        <v>11256123486.325014</v>
      </c>
      <c r="R183">
        <v>353234</v>
      </c>
      <c r="S183">
        <v>14781308337.851011</v>
      </c>
      <c r="T183">
        <v>10785811625.07184</v>
      </c>
      <c r="U183">
        <v>2110436</v>
      </c>
      <c r="V183">
        <v>88321676309.952118</v>
      </c>
      <c r="W183">
        <v>62523274622.089485</v>
      </c>
    </row>
    <row r="184" spans="2:23">
      <c r="B184" t="s">
        <v>180</v>
      </c>
      <c r="C184">
        <v>76883</v>
      </c>
      <c r="D184">
        <v>2201369308.3786488</v>
      </c>
      <c r="E184">
        <v>3229053802.8036771</v>
      </c>
      <c r="F184">
        <v>77116</v>
      </c>
      <c r="G184">
        <v>2041577892.1384041</v>
      </c>
      <c r="H184">
        <v>2874223524.2901134</v>
      </c>
      <c r="I184">
        <v>77352</v>
      </c>
      <c r="J184">
        <v>2273557852.5589113</v>
      </c>
      <c r="K184">
        <v>3151982965.510951</v>
      </c>
      <c r="L184">
        <v>77506</v>
      </c>
      <c r="M184">
        <v>2111003124.6010811</v>
      </c>
      <c r="N184">
        <v>3243484958.8133469</v>
      </c>
      <c r="O184">
        <v>77692</v>
      </c>
      <c r="P184">
        <v>2189805484.1978235</v>
      </c>
      <c r="Q184">
        <v>3453566742.089376</v>
      </c>
      <c r="R184">
        <v>77902</v>
      </c>
      <c r="S184">
        <v>2175853834.4089394</v>
      </c>
      <c r="T184">
        <v>3422365889.2607489</v>
      </c>
      <c r="U184">
        <v>464451</v>
      </c>
      <c r="V184">
        <v>12993167496.28381</v>
      </c>
      <c r="W184">
        <v>19374677882.768211</v>
      </c>
    </row>
    <row r="185" spans="2:23">
      <c r="B185" t="s">
        <v>181</v>
      </c>
      <c r="C185">
        <v>50032</v>
      </c>
      <c r="D185">
        <v>2918298269.6039376</v>
      </c>
      <c r="E185">
        <v>2015763694.2008908</v>
      </c>
      <c r="F185">
        <v>50160</v>
      </c>
      <c r="G185">
        <v>2579870365.3012152</v>
      </c>
      <c r="H185">
        <v>1786765604.5128734</v>
      </c>
      <c r="I185">
        <v>50256</v>
      </c>
      <c r="J185">
        <v>2969250672.1551442</v>
      </c>
      <c r="K185">
        <v>2005414367.4097421</v>
      </c>
      <c r="L185">
        <v>50302</v>
      </c>
      <c r="M185">
        <v>2757167426.0527191</v>
      </c>
      <c r="N185">
        <v>2068294112.2705362</v>
      </c>
      <c r="O185">
        <v>50451</v>
      </c>
      <c r="P185">
        <v>2956639622.6893396</v>
      </c>
      <c r="Q185">
        <v>2133285995.1528177</v>
      </c>
      <c r="R185">
        <v>50539</v>
      </c>
      <c r="S185">
        <v>2832151696.2928133</v>
      </c>
      <c r="T185">
        <v>2042104791.1632204</v>
      </c>
      <c r="U185">
        <v>301740</v>
      </c>
      <c r="V185">
        <v>17013378052.095169</v>
      </c>
      <c r="W185">
        <v>12051628564.710079</v>
      </c>
    </row>
    <row r="186" spans="2:23">
      <c r="B186" t="s">
        <v>182</v>
      </c>
      <c r="C186">
        <v>99278</v>
      </c>
      <c r="D186">
        <v>6555395185.1449366</v>
      </c>
      <c r="E186">
        <v>8081534337.1304369</v>
      </c>
      <c r="F186">
        <v>99443</v>
      </c>
      <c r="G186">
        <v>5825809033.891592</v>
      </c>
      <c r="H186">
        <v>6983260252.7578726</v>
      </c>
      <c r="I186">
        <v>99630</v>
      </c>
      <c r="J186">
        <v>6541638748.1432333</v>
      </c>
      <c r="K186">
        <v>8125898817.3214931</v>
      </c>
      <c r="L186">
        <v>99785</v>
      </c>
      <c r="M186">
        <v>5810158170.1261826</v>
      </c>
      <c r="N186">
        <v>6832817471.5528145</v>
      </c>
      <c r="O186">
        <v>99961</v>
      </c>
      <c r="P186">
        <v>6570477817.5369396</v>
      </c>
      <c r="Q186">
        <v>7894740716.9839182</v>
      </c>
      <c r="R186">
        <v>100112</v>
      </c>
      <c r="S186">
        <v>6442358215.9332819</v>
      </c>
      <c r="T186">
        <v>7577899440.5967121</v>
      </c>
      <c r="U186">
        <v>598209</v>
      </c>
      <c r="V186">
        <v>37745837170.776169</v>
      </c>
      <c r="W186">
        <v>45496151036.343246</v>
      </c>
    </row>
    <row r="187" spans="2:23">
      <c r="B187" t="s">
        <v>183</v>
      </c>
      <c r="C187">
        <v>72028</v>
      </c>
      <c r="D187">
        <v>4944673024.6164703</v>
      </c>
      <c r="E187">
        <v>4272088237.0615025</v>
      </c>
      <c r="F187">
        <v>72157</v>
      </c>
      <c r="G187">
        <v>4380927949.0445375</v>
      </c>
      <c r="H187">
        <v>3743419647.3879561</v>
      </c>
      <c r="I187">
        <v>72286</v>
      </c>
      <c r="J187">
        <v>4900656377.0089035</v>
      </c>
      <c r="K187">
        <v>4253395557.4393353</v>
      </c>
      <c r="L187">
        <v>72344</v>
      </c>
      <c r="M187">
        <v>4623985938.7670078</v>
      </c>
      <c r="N187">
        <v>4430259957.4029303</v>
      </c>
      <c r="O187">
        <v>72435</v>
      </c>
      <c r="P187">
        <v>5145782125.5102758</v>
      </c>
      <c r="Q187">
        <v>4719296416.8553371</v>
      </c>
      <c r="R187">
        <v>72564</v>
      </c>
      <c r="S187">
        <v>4884349291.1008062</v>
      </c>
      <c r="T187">
        <v>4506084630.9907684</v>
      </c>
      <c r="U187">
        <v>433814</v>
      </c>
      <c r="V187">
        <v>28880374706.048004</v>
      </c>
      <c r="W187">
        <v>25924544447.137833</v>
      </c>
    </row>
    <row r="188" spans="2:23">
      <c r="B188" t="s">
        <v>184</v>
      </c>
      <c r="C188">
        <v>381308</v>
      </c>
      <c r="D188">
        <v>18724238341.0121</v>
      </c>
      <c r="E188">
        <v>20419543370.20578</v>
      </c>
      <c r="F188">
        <v>382104</v>
      </c>
      <c r="G188">
        <v>17329598175.588722</v>
      </c>
      <c r="H188">
        <v>18746894850.947796</v>
      </c>
      <c r="I188">
        <v>382844</v>
      </c>
      <c r="J188">
        <v>19287552954.612186</v>
      </c>
      <c r="K188">
        <v>20665131273.861515</v>
      </c>
      <c r="L188">
        <v>383291</v>
      </c>
      <c r="M188">
        <v>16514154646.985014</v>
      </c>
      <c r="N188">
        <v>20103996679.908333</v>
      </c>
      <c r="O188">
        <v>383994</v>
      </c>
      <c r="P188">
        <v>19125986611.076679</v>
      </c>
      <c r="Q188">
        <v>21979747028.005424</v>
      </c>
      <c r="R188">
        <v>385088</v>
      </c>
      <c r="S188">
        <v>18106570061.154057</v>
      </c>
      <c r="T188">
        <v>21284400633.578644</v>
      </c>
      <c r="U188">
        <v>2298629</v>
      </c>
      <c r="V188">
        <v>109088100790.42876</v>
      </c>
      <c r="W188">
        <v>123199713836.50751</v>
      </c>
    </row>
    <row r="189" spans="2:23">
      <c r="B189" t="s">
        <v>185</v>
      </c>
      <c r="C189">
        <v>47940</v>
      </c>
      <c r="D189">
        <v>2773939461.7768903</v>
      </c>
      <c r="E189">
        <v>3199678261.5544686</v>
      </c>
      <c r="F189">
        <v>47990</v>
      </c>
      <c r="G189">
        <v>2519621698.7812362</v>
      </c>
      <c r="H189">
        <v>2818887164.3458953</v>
      </c>
      <c r="I189">
        <v>48066</v>
      </c>
      <c r="J189">
        <v>2767323000.2366152</v>
      </c>
      <c r="K189">
        <v>3132856492.6495566</v>
      </c>
      <c r="L189">
        <v>48101</v>
      </c>
      <c r="M189">
        <v>2523836473.4772849</v>
      </c>
      <c r="N189">
        <v>2869392027.2625842</v>
      </c>
      <c r="O189">
        <v>48189</v>
      </c>
      <c r="P189">
        <v>2839351240.4909563</v>
      </c>
      <c r="Q189">
        <v>3231817438.8685288</v>
      </c>
      <c r="R189">
        <v>48275</v>
      </c>
      <c r="S189">
        <v>2731734763.236834</v>
      </c>
      <c r="T189">
        <v>3162179519.513701</v>
      </c>
      <c r="U189">
        <v>288561</v>
      </c>
      <c r="V189">
        <v>16155806637.999815</v>
      </c>
      <c r="W189">
        <v>18414810904.194736</v>
      </c>
    </row>
    <row r="190" spans="2:23">
      <c r="B190" t="s">
        <v>186</v>
      </c>
      <c r="C190">
        <v>96267</v>
      </c>
      <c r="D190">
        <v>4811036452.0186901</v>
      </c>
      <c r="E190">
        <v>3783251273.7296495</v>
      </c>
      <c r="F190">
        <v>96365</v>
      </c>
      <c r="G190">
        <v>4293775143.0917091</v>
      </c>
      <c r="H190">
        <v>3404582216.9780831</v>
      </c>
      <c r="I190">
        <v>96551</v>
      </c>
      <c r="J190">
        <v>4924869979.3007298</v>
      </c>
      <c r="K190">
        <v>3858197668.5707264</v>
      </c>
      <c r="L190">
        <v>96616</v>
      </c>
      <c r="M190">
        <v>4546680804.6659899</v>
      </c>
      <c r="N190">
        <v>3649045509.9201522</v>
      </c>
      <c r="O190">
        <v>96724</v>
      </c>
      <c r="P190">
        <v>4793294295.8086967</v>
      </c>
      <c r="Q190">
        <v>4038879057.2598095</v>
      </c>
      <c r="R190">
        <v>96821</v>
      </c>
      <c r="S190">
        <v>4743946606.031374</v>
      </c>
      <c r="T190">
        <v>3962688380.7660909</v>
      </c>
      <c r="U190">
        <v>579344</v>
      </c>
      <c r="V190">
        <v>28113603280.917191</v>
      </c>
      <c r="W190">
        <v>22696644107.22451</v>
      </c>
    </row>
    <row r="191" spans="2:23">
      <c r="B191" t="s">
        <v>187</v>
      </c>
      <c r="C191">
        <v>83862</v>
      </c>
      <c r="D191">
        <v>4123541400.6328263</v>
      </c>
      <c r="E191">
        <v>6177777242.3130913</v>
      </c>
      <c r="F191">
        <v>84011</v>
      </c>
      <c r="G191">
        <v>3657166937.5187373</v>
      </c>
      <c r="H191">
        <v>5496527178.1687536</v>
      </c>
      <c r="I191">
        <v>84164</v>
      </c>
      <c r="J191">
        <v>4369794408.4566765</v>
      </c>
      <c r="K191">
        <v>6246376486.6519384</v>
      </c>
      <c r="L191">
        <v>84225</v>
      </c>
      <c r="M191">
        <v>4070820439.4983191</v>
      </c>
      <c r="N191">
        <v>5622991165.0776882</v>
      </c>
      <c r="O191">
        <v>84367</v>
      </c>
      <c r="P191">
        <v>4419425609.9238462</v>
      </c>
      <c r="Q191">
        <v>6553559168.086977</v>
      </c>
      <c r="R191">
        <v>84651</v>
      </c>
      <c r="S191">
        <v>4112938879.032465</v>
      </c>
      <c r="T191">
        <v>6143366121.9985743</v>
      </c>
      <c r="U191">
        <v>505280</v>
      </c>
      <c r="V191">
        <v>24753687675.062874</v>
      </c>
      <c r="W191">
        <v>36240597362.29702</v>
      </c>
    </row>
    <row r="192" spans="2:23">
      <c r="B192" t="s">
        <v>188</v>
      </c>
      <c r="C192">
        <v>1012315</v>
      </c>
      <c r="D192">
        <v>77990282851.319046</v>
      </c>
      <c r="E192">
        <v>145572509194.82285</v>
      </c>
      <c r="F192">
        <v>1014438</v>
      </c>
      <c r="G192">
        <v>71083260916.180283</v>
      </c>
      <c r="H192">
        <v>131991532642.22681</v>
      </c>
      <c r="I192">
        <v>1016993</v>
      </c>
      <c r="J192">
        <v>80007999792.063309</v>
      </c>
      <c r="K192">
        <v>149967432803.58224</v>
      </c>
      <c r="L192">
        <v>1018307</v>
      </c>
      <c r="M192">
        <v>66881389775.175224</v>
      </c>
      <c r="N192">
        <v>138012743457.3681</v>
      </c>
      <c r="O192">
        <v>1021166</v>
      </c>
      <c r="P192">
        <v>81023844994.301575</v>
      </c>
      <c r="Q192">
        <v>157087310128.42001</v>
      </c>
      <c r="R192">
        <v>1023643</v>
      </c>
      <c r="S192">
        <v>77860237796.779861</v>
      </c>
      <c r="T192">
        <v>155516944638.44073</v>
      </c>
      <c r="U192">
        <v>6106862</v>
      </c>
      <c r="V192">
        <v>454847016125.81927</v>
      </c>
      <c r="W192">
        <v>878148472864.86084</v>
      </c>
    </row>
    <row r="193" spans="1:23">
      <c r="A193" t="s">
        <v>189</v>
      </c>
      <c r="C193">
        <v>1437546</v>
      </c>
      <c r="D193">
        <v>58947442955.718407</v>
      </c>
      <c r="E193">
        <v>54524574940.693207</v>
      </c>
      <c r="F193">
        <v>1443438</v>
      </c>
      <c r="G193">
        <v>54876528080.309959</v>
      </c>
      <c r="H193">
        <v>51225498398.295921</v>
      </c>
      <c r="I193">
        <v>1449801</v>
      </c>
      <c r="J193">
        <v>59648069295.919144</v>
      </c>
      <c r="K193">
        <v>56149511360.992271</v>
      </c>
      <c r="L193">
        <v>1453716</v>
      </c>
      <c r="M193">
        <v>60679608573.760071</v>
      </c>
      <c r="N193">
        <v>58536181230.336174</v>
      </c>
      <c r="O193">
        <v>1460355</v>
      </c>
      <c r="P193">
        <v>64879781262.604233</v>
      </c>
      <c r="Q193">
        <v>63374729641.095734</v>
      </c>
      <c r="R193">
        <v>1466152</v>
      </c>
      <c r="S193">
        <v>62351344763.296295</v>
      </c>
      <c r="T193">
        <v>61121683060.987106</v>
      </c>
      <c r="U193">
        <v>8711008</v>
      </c>
      <c r="V193">
        <v>361382774931.60815</v>
      </c>
      <c r="W193">
        <v>344932178632.40045</v>
      </c>
    </row>
    <row r="194" spans="1:23">
      <c r="B194" t="s">
        <v>190</v>
      </c>
      <c r="C194">
        <v>62836</v>
      </c>
      <c r="D194">
        <v>2820289505.1585927</v>
      </c>
      <c r="E194">
        <v>1600627712.7273052</v>
      </c>
      <c r="F194">
        <v>63137</v>
      </c>
      <c r="G194">
        <v>2475205421.060082</v>
      </c>
      <c r="H194">
        <v>1412485105.6666107</v>
      </c>
      <c r="I194">
        <v>63443</v>
      </c>
      <c r="J194">
        <v>2648866321.9947658</v>
      </c>
      <c r="K194">
        <v>1784238503.7114584</v>
      </c>
      <c r="L194">
        <v>63679</v>
      </c>
      <c r="M194">
        <v>2843452483.4255176</v>
      </c>
      <c r="N194">
        <v>1722156446.2992516</v>
      </c>
      <c r="O194">
        <v>63930</v>
      </c>
      <c r="P194">
        <v>2984425548.1317792</v>
      </c>
      <c r="Q194">
        <v>1814106074.34338</v>
      </c>
      <c r="R194">
        <v>64121</v>
      </c>
      <c r="S194">
        <v>2741052224.1480098</v>
      </c>
      <c r="T194">
        <v>1673650876.5500145</v>
      </c>
      <c r="U194">
        <v>381146</v>
      </c>
      <c r="V194">
        <v>16513291503.918747</v>
      </c>
      <c r="W194">
        <v>10007264719.298019</v>
      </c>
    </row>
    <row r="195" spans="1:23">
      <c r="B195" t="s">
        <v>191</v>
      </c>
      <c r="C195">
        <v>61855</v>
      </c>
      <c r="D195">
        <v>2026778104.3784552</v>
      </c>
      <c r="E195">
        <v>1875246698.0816026</v>
      </c>
      <c r="F195">
        <v>62051</v>
      </c>
      <c r="G195">
        <v>1859133097.742599</v>
      </c>
      <c r="H195">
        <v>1690390344.4212418</v>
      </c>
      <c r="I195">
        <v>62266</v>
      </c>
      <c r="J195">
        <v>2026971183.7121115</v>
      </c>
      <c r="K195">
        <v>1843163880.5475914</v>
      </c>
      <c r="L195">
        <v>62390</v>
      </c>
      <c r="M195">
        <v>2075705499.1154337</v>
      </c>
      <c r="N195">
        <v>1966422591.5784576</v>
      </c>
      <c r="O195">
        <v>62566</v>
      </c>
      <c r="P195">
        <v>2135653553.2566128</v>
      </c>
      <c r="Q195">
        <v>2043399013.5682611</v>
      </c>
      <c r="R195">
        <v>62808</v>
      </c>
      <c r="S195">
        <v>2081921388.2569842</v>
      </c>
      <c r="T195">
        <v>2008551979.5353949</v>
      </c>
      <c r="U195">
        <v>373936</v>
      </c>
      <c r="V195">
        <v>12206162826.462196</v>
      </c>
      <c r="W195">
        <v>11427174507.73255</v>
      </c>
    </row>
    <row r="196" spans="1:23">
      <c r="B196" t="s">
        <v>192</v>
      </c>
      <c r="C196">
        <v>27939</v>
      </c>
      <c r="D196">
        <v>989108748.59611583</v>
      </c>
      <c r="E196">
        <v>518381488.22331816</v>
      </c>
      <c r="F196">
        <v>28019</v>
      </c>
      <c r="G196">
        <v>915592868.32003725</v>
      </c>
      <c r="H196">
        <v>483395377.22711694</v>
      </c>
      <c r="I196">
        <v>28044</v>
      </c>
      <c r="J196">
        <v>1011803536.7090576</v>
      </c>
      <c r="K196">
        <v>522403737.73443723</v>
      </c>
      <c r="L196">
        <v>28077</v>
      </c>
      <c r="M196">
        <v>1080140886.5923369</v>
      </c>
      <c r="N196">
        <v>578377856.09586322</v>
      </c>
      <c r="O196">
        <v>28111</v>
      </c>
      <c r="P196">
        <v>1114514337.2053297</v>
      </c>
      <c r="Q196">
        <v>603931549.44750381</v>
      </c>
      <c r="R196">
        <v>28195</v>
      </c>
      <c r="S196">
        <v>1074515713.9493086</v>
      </c>
      <c r="T196">
        <v>587213137.25859571</v>
      </c>
      <c r="U196">
        <v>168385</v>
      </c>
      <c r="V196">
        <v>6185676091.3721857</v>
      </c>
      <c r="W196">
        <v>3293703145.9868345</v>
      </c>
    </row>
    <row r="197" spans="1:23">
      <c r="B197" t="s">
        <v>193</v>
      </c>
      <c r="C197">
        <v>132891</v>
      </c>
      <c r="D197">
        <v>4772502900.3558083</v>
      </c>
      <c r="E197">
        <v>4688571360.9110603</v>
      </c>
      <c r="F197">
        <v>133663</v>
      </c>
      <c r="G197">
        <v>4472320528.50103</v>
      </c>
      <c r="H197">
        <v>4452153338.644907</v>
      </c>
      <c r="I197">
        <v>134216</v>
      </c>
      <c r="J197">
        <v>4920838145.4856195</v>
      </c>
      <c r="K197">
        <v>4837051414.4603434</v>
      </c>
      <c r="L197">
        <v>134576</v>
      </c>
      <c r="M197">
        <v>4917522637.7178087</v>
      </c>
      <c r="N197">
        <v>5208948727.8433075</v>
      </c>
      <c r="O197">
        <v>135438</v>
      </c>
      <c r="P197">
        <v>5243547640.4634171</v>
      </c>
      <c r="Q197">
        <v>5500345581.7249775</v>
      </c>
      <c r="R197">
        <v>136042</v>
      </c>
      <c r="S197">
        <v>5034310806.4025316</v>
      </c>
      <c r="T197">
        <v>5227709589.6654234</v>
      </c>
      <c r="U197">
        <v>806826</v>
      </c>
      <c r="V197">
        <v>29361042658.926212</v>
      </c>
      <c r="W197">
        <v>29914780013.250019</v>
      </c>
    </row>
    <row r="198" spans="1:23">
      <c r="B198" t="s">
        <v>194</v>
      </c>
      <c r="C198">
        <v>213646</v>
      </c>
      <c r="D198">
        <v>8174357243.4479408</v>
      </c>
      <c r="E198">
        <v>7303857085.9610586</v>
      </c>
      <c r="F198">
        <v>214850</v>
      </c>
      <c r="G198">
        <v>7556981747.3163366</v>
      </c>
      <c r="H198">
        <v>6831739882.0628319</v>
      </c>
      <c r="I198">
        <v>216027</v>
      </c>
      <c r="J198">
        <v>8276443924.0125694</v>
      </c>
      <c r="K198">
        <v>7581139521.6534672</v>
      </c>
      <c r="L198">
        <v>216711</v>
      </c>
      <c r="M198">
        <v>8497595195.4929314</v>
      </c>
      <c r="N198">
        <v>7877222734.1891251</v>
      </c>
      <c r="O198">
        <v>217595</v>
      </c>
      <c r="P198">
        <v>8992694064.0360966</v>
      </c>
      <c r="Q198">
        <v>8672008438.4854183</v>
      </c>
      <c r="R198">
        <v>218404</v>
      </c>
      <c r="S198">
        <v>8738374876.1370239</v>
      </c>
      <c r="T198">
        <v>8336590889.9963503</v>
      </c>
      <c r="U198">
        <v>1297233</v>
      </c>
      <c r="V198">
        <v>50236447050.442902</v>
      </c>
      <c r="W198">
        <v>46602558552.348259</v>
      </c>
    </row>
    <row r="199" spans="1:23">
      <c r="B199" t="s">
        <v>195</v>
      </c>
      <c r="C199">
        <v>70846</v>
      </c>
      <c r="D199">
        <v>2729547966.5414762</v>
      </c>
      <c r="E199">
        <v>1192477392.1785719</v>
      </c>
      <c r="F199">
        <v>71157</v>
      </c>
      <c r="G199">
        <v>2539058314.943408</v>
      </c>
      <c r="H199">
        <v>1091400592.0405204</v>
      </c>
      <c r="I199">
        <v>71465</v>
      </c>
      <c r="J199">
        <v>2733945279.3090386</v>
      </c>
      <c r="K199">
        <v>1200404961.3261807</v>
      </c>
      <c r="L199">
        <v>71681</v>
      </c>
      <c r="M199">
        <v>2771679795.7301188</v>
      </c>
      <c r="N199">
        <v>1282266359.4382489</v>
      </c>
      <c r="O199">
        <v>71992</v>
      </c>
      <c r="P199">
        <v>2955106366.4871407</v>
      </c>
      <c r="Q199">
        <v>1353761994.4914453</v>
      </c>
      <c r="R199">
        <v>72287</v>
      </c>
      <c r="S199">
        <v>2865577218.3269067</v>
      </c>
      <c r="T199">
        <v>1299356417.6467626</v>
      </c>
      <c r="U199">
        <v>429428</v>
      </c>
      <c r="V199">
        <v>16594914941.338087</v>
      </c>
      <c r="W199">
        <v>7419667717.1217299</v>
      </c>
    </row>
    <row r="200" spans="1:23">
      <c r="B200" t="s">
        <v>196</v>
      </c>
      <c r="C200">
        <v>46172</v>
      </c>
      <c r="D200">
        <v>1183178224.1426446</v>
      </c>
      <c r="E200">
        <v>1283443414.0484147</v>
      </c>
      <c r="F200">
        <v>46318</v>
      </c>
      <c r="G200">
        <v>1092287948.3307178</v>
      </c>
      <c r="H200">
        <v>1169398464.1535294</v>
      </c>
      <c r="I200">
        <v>46515</v>
      </c>
      <c r="J200">
        <v>1211083510.8116958</v>
      </c>
      <c r="K200">
        <v>1311492786.5885925</v>
      </c>
      <c r="L200">
        <v>46686</v>
      </c>
      <c r="M200">
        <v>1214579649.672765</v>
      </c>
      <c r="N200">
        <v>1415215075.8018241</v>
      </c>
      <c r="O200">
        <v>46854</v>
      </c>
      <c r="P200">
        <v>1284811450.8641644</v>
      </c>
      <c r="Q200">
        <v>1480879305.2715545</v>
      </c>
      <c r="R200">
        <v>47086</v>
      </c>
      <c r="S200">
        <v>1259343501.4948988</v>
      </c>
      <c r="T200">
        <v>1441765727.2106738</v>
      </c>
      <c r="U200">
        <v>279631</v>
      </c>
      <c r="V200">
        <v>7245284285.3168859</v>
      </c>
      <c r="W200">
        <v>8102194773.0745907</v>
      </c>
    </row>
    <row r="201" spans="1:23">
      <c r="B201" t="s">
        <v>197</v>
      </c>
      <c r="C201">
        <v>83757</v>
      </c>
      <c r="D201">
        <v>4844181534.6600304</v>
      </c>
      <c r="E201">
        <v>4462939872.8670015</v>
      </c>
      <c r="F201">
        <v>83978</v>
      </c>
      <c r="G201">
        <v>4504480437.5065155</v>
      </c>
      <c r="H201">
        <v>4423082538.1213646</v>
      </c>
      <c r="I201">
        <v>84177</v>
      </c>
      <c r="J201">
        <v>5009427622.4496765</v>
      </c>
      <c r="K201">
        <v>4560855252.2680159</v>
      </c>
      <c r="L201">
        <v>84303</v>
      </c>
      <c r="M201">
        <v>4983959831.6354008</v>
      </c>
      <c r="N201">
        <v>4434013014.3115549</v>
      </c>
      <c r="O201">
        <v>84427</v>
      </c>
      <c r="P201">
        <v>5372814613.8049936</v>
      </c>
      <c r="Q201">
        <v>4588542412.9939709</v>
      </c>
      <c r="R201">
        <v>84634</v>
      </c>
      <c r="S201">
        <v>5157733934.601634</v>
      </c>
      <c r="T201">
        <v>4709231881.7166195</v>
      </c>
      <c r="U201">
        <v>505276</v>
      </c>
      <c r="V201">
        <v>29872597974.658253</v>
      </c>
      <c r="W201">
        <v>27178664972.278526</v>
      </c>
    </row>
    <row r="202" spans="1:23">
      <c r="B202" t="s">
        <v>198</v>
      </c>
      <c r="C202">
        <v>175487</v>
      </c>
      <c r="D202">
        <v>6199529317.9388485</v>
      </c>
      <c r="E202">
        <v>3288992447.8257098</v>
      </c>
      <c r="F202">
        <v>176084</v>
      </c>
      <c r="G202">
        <v>5728891626.5387936</v>
      </c>
      <c r="H202">
        <v>3015338172.9159989</v>
      </c>
      <c r="I202">
        <v>176748</v>
      </c>
      <c r="J202">
        <v>6106068075.2579412</v>
      </c>
      <c r="K202">
        <v>3232448267.3446651</v>
      </c>
      <c r="L202">
        <v>177217</v>
      </c>
      <c r="M202">
        <v>6547166069.1074781</v>
      </c>
      <c r="N202">
        <v>3615774005.8139315</v>
      </c>
      <c r="O202">
        <v>177949</v>
      </c>
      <c r="P202">
        <v>6869754922.0125036</v>
      </c>
      <c r="Q202">
        <v>3782211693.4726944</v>
      </c>
      <c r="R202">
        <v>178674</v>
      </c>
      <c r="S202">
        <v>6639121048.420845</v>
      </c>
      <c r="T202">
        <v>3613649524.0219002</v>
      </c>
      <c r="U202">
        <v>1062159</v>
      </c>
      <c r="V202">
        <v>38090531059.276413</v>
      </c>
      <c r="W202">
        <v>20548414111.394901</v>
      </c>
    </row>
    <row r="203" spans="1:23">
      <c r="B203" t="s">
        <v>199</v>
      </c>
      <c r="C203">
        <v>116040</v>
      </c>
      <c r="D203">
        <v>3128746886.092658</v>
      </c>
      <c r="E203">
        <v>4642365099.5907516</v>
      </c>
      <c r="F203">
        <v>116415</v>
      </c>
      <c r="G203">
        <v>2867373654.935667</v>
      </c>
      <c r="H203">
        <v>4211790822.8968024</v>
      </c>
      <c r="I203">
        <v>116870</v>
      </c>
      <c r="J203">
        <v>3207476837.3892312</v>
      </c>
      <c r="K203">
        <v>4904062023.7138309</v>
      </c>
      <c r="L203">
        <v>117121</v>
      </c>
      <c r="M203">
        <v>3185934290.3608966</v>
      </c>
      <c r="N203">
        <v>4758309199.4503498</v>
      </c>
      <c r="O203">
        <v>117916</v>
      </c>
      <c r="P203">
        <v>3389305585.1180873</v>
      </c>
      <c r="Q203">
        <v>5399636089.7788496</v>
      </c>
      <c r="R203">
        <v>118544</v>
      </c>
      <c r="S203">
        <v>3258969812.0252371</v>
      </c>
      <c r="T203">
        <v>5147389470.0677547</v>
      </c>
      <c r="U203">
        <v>702906</v>
      </c>
      <c r="V203">
        <v>19037807065.92178</v>
      </c>
      <c r="W203">
        <v>29063552705.498337</v>
      </c>
    </row>
    <row r="204" spans="1:23">
      <c r="B204" t="s">
        <v>200</v>
      </c>
      <c r="C204">
        <v>46594</v>
      </c>
      <c r="D204">
        <v>1147182275.0488794</v>
      </c>
      <c r="E204">
        <v>1308425682.1441965</v>
      </c>
      <c r="F204">
        <v>47029</v>
      </c>
      <c r="G204">
        <v>1051178878.6734264</v>
      </c>
      <c r="H204">
        <v>1188737683.4864917</v>
      </c>
      <c r="I204">
        <v>47423</v>
      </c>
      <c r="J204">
        <v>1133248274.6058729</v>
      </c>
      <c r="K204">
        <v>1334156790.7449145</v>
      </c>
      <c r="L204">
        <v>47687</v>
      </c>
      <c r="M204">
        <v>1177539936.8082495</v>
      </c>
      <c r="N204">
        <v>1436569931.4423213</v>
      </c>
      <c r="O204">
        <v>48364</v>
      </c>
      <c r="P204">
        <v>1215305821.7315111</v>
      </c>
      <c r="Q204">
        <v>1499173155.6275737</v>
      </c>
      <c r="R204">
        <v>48688</v>
      </c>
      <c r="S204">
        <v>1188258491.8154583</v>
      </c>
      <c r="T204">
        <v>1453721174.3276303</v>
      </c>
      <c r="U204">
        <v>285785</v>
      </c>
      <c r="V204">
        <v>6912713678.6833973</v>
      </c>
      <c r="W204">
        <v>8220784417.7731285</v>
      </c>
    </row>
    <row r="205" spans="1:23">
      <c r="B205" t="s">
        <v>201</v>
      </c>
      <c r="C205">
        <v>103123</v>
      </c>
      <c r="D205">
        <v>2873965914.5813088</v>
      </c>
      <c r="E205">
        <v>3189459126.9101205</v>
      </c>
      <c r="F205">
        <v>103681</v>
      </c>
      <c r="G205">
        <v>2685782285.0862193</v>
      </c>
      <c r="H205">
        <v>2941485829.278934</v>
      </c>
      <c r="I205">
        <v>104207</v>
      </c>
      <c r="J205">
        <v>2912935701.713851</v>
      </c>
      <c r="K205">
        <v>3288297157.7293911</v>
      </c>
      <c r="L205">
        <v>104402</v>
      </c>
      <c r="M205">
        <v>2968925284.3666391</v>
      </c>
      <c r="N205">
        <v>3545240301.544909</v>
      </c>
      <c r="O205">
        <v>104999</v>
      </c>
      <c r="P205">
        <v>3121310254.1928797</v>
      </c>
      <c r="Q205">
        <v>3676371144.93994</v>
      </c>
      <c r="R205">
        <v>105445</v>
      </c>
      <c r="S205">
        <v>3084712530.8298044</v>
      </c>
      <c r="T205">
        <v>3547849190.4915624</v>
      </c>
      <c r="U205">
        <v>625857</v>
      </c>
      <c r="V205">
        <v>17647631970.770702</v>
      </c>
      <c r="W205">
        <v>20188702750.894855</v>
      </c>
    </row>
    <row r="206" spans="1:23">
      <c r="B206" t="s">
        <v>202</v>
      </c>
      <c r="C206">
        <v>220138</v>
      </c>
      <c r="D206">
        <v>13281608732.44492</v>
      </c>
      <c r="E206">
        <v>14912551947.243031</v>
      </c>
      <c r="F206">
        <v>220663</v>
      </c>
      <c r="G206">
        <v>12684707925.813335</v>
      </c>
      <c r="H206">
        <v>14437021069.752825</v>
      </c>
      <c r="I206">
        <v>221748</v>
      </c>
      <c r="J206">
        <v>13669893994.028269</v>
      </c>
      <c r="K206">
        <v>15625759704.718639</v>
      </c>
      <c r="L206">
        <v>222346</v>
      </c>
      <c r="M206">
        <v>13403352735.715332</v>
      </c>
      <c r="N206">
        <v>16033961796.243923</v>
      </c>
      <c r="O206">
        <v>223106</v>
      </c>
      <c r="P206">
        <v>14825232754.142084</v>
      </c>
      <c r="Q206">
        <v>17956164690.441761</v>
      </c>
      <c r="R206">
        <v>223860</v>
      </c>
      <c r="S206">
        <v>14061525535.59226</v>
      </c>
      <c r="T206">
        <v>17316367868.792263</v>
      </c>
      <c r="U206">
        <v>1331861</v>
      </c>
      <c r="V206">
        <v>81926321677.736191</v>
      </c>
      <c r="W206">
        <v>96281827077.192444</v>
      </c>
    </row>
    <row r="207" spans="1:23">
      <c r="B207" t="s">
        <v>203</v>
      </c>
      <c r="C207">
        <v>76222</v>
      </c>
      <c r="D207">
        <v>4776465602.3307257</v>
      </c>
      <c r="E207">
        <v>4257235611.9810638</v>
      </c>
      <c r="F207">
        <v>76393</v>
      </c>
      <c r="G207">
        <v>4443533345.5417881</v>
      </c>
      <c r="H207">
        <v>3877079177.6267481</v>
      </c>
      <c r="I207">
        <v>76652</v>
      </c>
      <c r="J207">
        <v>4779066888.4394484</v>
      </c>
      <c r="K207">
        <v>4124037358.4507337</v>
      </c>
      <c r="L207">
        <v>76840</v>
      </c>
      <c r="M207">
        <v>5012054278.0191765</v>
      </c>
      <c r="N207">
        <v>4661703190.2831173</v>
      </c>
      <c r="O207">
        <v>77108</v>
      </c>
      <c r="P207">
        <v>5375304351.1576347</v>
      </c>
      <c r="Q207">
        <v>5004198496.5084085</v>
      </c>
      <c r="R207">
        <v>77364</v>
      </c>
      <c r="S207">
        <v>5165927681.2953873</v>
      </c>
      <c r="T207">
        <v>4758635333.7061615</v>
      </c>
      <c r="U207">
        <v>460579</v>
      </c>
      <c r="V207">
        <v>29552352146.784161</v>
      </c>
      <c r="W207">
        <v>26682889168.556232</v>
      </c>
    </row>
    <row r="208" spans="1:23">
      <c r="A208" t="s">
        <v>204</v>
      </c>
      <c r="C208">
        <v>1417930</v>
      </c>
      <c r="D208">
        <v>53808419463.107834</v>
      </c>
      <c r="E208">
        <v>74911684070.888458</v>
      </c>
      <c r="F208">
        <v>1422082</v>
      </c>
      <c r="G208">
        <v>48881080506.250443</v>
      </c>
      <c r="H208">
        <v>69358391150.630859</v>
      </c>
      <c r="I208">
        <v>1426012</v>
      </c>
      <c r="J208">
        <v>54632250791.36058</v>
      </c>
      <c r="K208">
        <v>79019589647.283844</v>
      </c>
      <c r="L208">
        <v>1429250</v>
      </c>
      <c r="M208">
        <v>53874505497.376709</v>
      </c>
      <c r="N208">
        <v>74091003530.242188</v>
      </c>
      <c r="O208">
        <v>1433918</v>
      </c>
      <c r="P208">
        <v>57832853893.315445</v>
      </c>
      <c r="Q208">
        <v>85562092897.046738</v>
      </c>
      <c r="R208">
        <v>1437788</v>
      </c>
      <c r="S208">
        <v>55429379608.403366</v>
      </c>
      <c r="T208">
        <v>82378405063.605331</v>
      </c>
      <c r="U208">
        <v>8566980</v>
      </c>
      <c r="V208">
        <v>324458489759.81439</v>
      </c>
      <c r="W208">
        <v>465321166359.69739</v>
      </c>
    </row>
    <row r="209" spans="1:23">
      <c r="B209" t="s">
        <v>205</v>
      </c>
      <c r="C209">
        <v>38272</v>
      </c>
      <c r="D209">
        <v>1283397314.4700401</v>
      </c>
      <c r="E209">
        <v>763427402.87232709</v>
      </c>
      <c r="F209">
        <v>38393</v>
      </c>
      <c r="G209">
        <v>1164385641.6785851</v>
      </c>
      <c r="H209">
        <v>697990993.97546172</v>
      </c>
      <c r="I209">
        <v>38479</v>
      </c>
      <c r="J209">
        <v>1310354072.4054823</v>
      </c>
      <c r="K209">
        <v>796923609.25791931</v>
      </c>
      <c r="L209">
        <v>38583</v>
      </c>
      <c r="M209">
        <v>1309761908.5289903</v>
      </c>
      <c r="N209">
        <v>828593219.35644507</v>
      </c>
      <c r="O209">
        <v>38696</v>
      </c>
      <c r="P209">
        <v>1394596329.6888223</v>
      </c>
      <c r="Q209">
        <v>869238377.71749437</v>
      </c>
      <c r="R209">
        <v>38793</v>
      </c>
      <c r="S209">
        <v>1345867368.8380888</v>
      </c>
      <c r="T209">
        <v>878315453.03509939</v>
      </c>
      <c r="U209">
        <v>231216</v>
      </c>
      <c r="V209">
        <v>7808362635.6100082</v>
      </c>
      <c r="W209">
        <v>4834489056.2147474</v>
      </c>
    </row>
    <row r="210" spans="1:23">
      <c r="B210" t="s">
        <v>206</v>
      </c>
      <c r="C210">
        <v>186553</v>
      </c>
      <c r="D210">
        <v>6661162076.3294859</v>
      </c>
      <c r="E210">
        <v>5876587079.2884436</v>
      </c>
      <c r="F210">
        <v>187147</v>
      </c>
      <c r="G210">
        <v>5953089365.848937</v>
      </c>
      <c r="H210">
        <v>5381072916.8140898</v>
      </c>
      <c r="I210">
        <v>187839</v>
      </c>
      <c r="J210">
        <v>6623382881.4527788</v>
      </c>
      <c r="K210">
        <v>6058580059.0130844</v>
      </c>
      <c r="L210">
        <v>188337</v>
      </c>
      <c r="M210">
        <v>6656421734.5333118</v>
      </c>
      <c r="N210">
        <v>6183022285.0298367</v>
      </c>
      <c r="O210">
        <v>189037</v>
      </c>
      <c r="P210">
        <v>7159147659.0900803</v>
      </c>
      <c r="Q210">
        <v>6709034496.6553564</v>
      </c>
      <c r="R210">
        <v>189686</v>
      </c>
      <c r="S210">
        <v>6779182022.1228924</v>
      </c>
      <c r="T210">
        <v>6422435949.6734581</v>
      </c>
      <c r="U210">
        <v>1128599</v>
      </c>
      <c r="V210">
        <v>39832385739.377487</v>
      </c>
      <c r="W210">
        <v>36630732786.474274</v>
      </c>
    </row>
    <row r="211" spans="1:23">
      <c r="B211" t="s">
        <v>207</v>
      </c>
      <c r="C211">
        <v>111056</v>
      </c>
      <c r="D211">
        <v>3563865548.2411871</v>
      </c>
      <c r="E211">
        <v>3455260598.8145008</v>
      </c>
      <c r="F211">
        <v>111310</v>
      </c>
      <c r="G211">
        <v>3195244524.5086102</v>
      </c>
      <c r="H211">
        <v>2912934468.0056758</v>
      </c>
      <c r="I211">
        <v>111512</v>
      </c>
      <c r="J211">
        <v>3601259777.0091572</v>
      </c>
      <c r="K211">
        <v>3518682680.7305017</v>
      </c>
      <c r="L211">
        <v>111847</v>
      </c>
      <c r="M211">
        <v>3569809612.7372923</v>
      </c>
      <c r="N211">
        <v>3335064302.2899017</v>
      </c>
      <c r="O211">
        <v>112090</v>
      </c>
      <c r="P211">
        <v>3828175143.0034237</v>
      </c>
      <c r="Q211">
        <v>3769710210.2599897</v>
      </c>
      <c r="R211">
        <v>112340</v>
      </c>
      <c r="S211">
        <v>3714479494.2908974</v>
      </c>
      <c r="T211">
        <v>3500810079.6032953</v>
      </c>
      <c r="U211">
        <v>670155</v>
      </c>
      <c r="V211">
        <v>21472834099.790569</v>
      </c>
      <c r="W211">
        <v>20492462339.703865</v>
      </c>
    </row>
    <row r="212" spans="1:23">
      <c r="B212" t="s">
        <v>208</v>
      </c>
      <c r="C212">
        <v>75965</v>
      </c>
      <c r="D212">
        <v>2812336213.4955654</v>
      </c>
      <c r="E212">
        <v>1216602592.4559803</v>
      </c>
      <c r="F212">
        <v>76087</v>
      </c>
      <c r="G212">
        <v>2563170706.3604064</v>
      </c>
      <c r="H212">
        <v>1103708308.5816491</v>
      </c>
      <c r="I212">
        <v>76204</v>
      </c>
      <c r="J212">
        <v>2872044003.9123693</v>
      </c>
      <c r="K212">
        <v>1265348760.2479122</v>
      </c>
      <c r="L212">
        <v>76291</v>
      </c>
      <c r="M212">
        <v>2888063890.8550143</v>
      </c>
      <c r="N212">
        <v>1367573850.9001281</v>
      </c>
      <c r="O212">
        <v>76420</v>
      </c>
      <c r="P212">
        <v>3058534190.4298787</v>
      </c>
      <c r="Q212">
        <v>1443607886.1296446</v>
      </c>
      <c r="R212">
        <v>76527</v>
      </c>
      <c r="S212">
        <v>2935311925.0723414</v>
      </c>
      <c r="T212">
        <v>1368495985.0718682</v>
      </c>
      <c r="U212">
        <v>457494</v>
      </c>
      <c r="V212">
        <v>17129460930.125576</v>
      </c>
      <c r="W212">
        <v>7765337383.3871822</v>
      </c>
    </row>
    <row r="213" spans="1:23">
      <c r="B213" t="s">
        <v>209</v>
      </c>
      <c r="C213">
        <v>92642</v>
      </c>
      <c r="D213">
        <v>3163895067.7254519</v>
      </c>
      <c r="E213">
        <v>1395386433.1500633</v>
      </c>
      <c r="F213">
        <v>92763</v>
      </c>
      <c r="G213">
        <v>2837353021.8006072</v>
      </c>
      <c r="H213">
        <v>1268907515.8256102</v>
      </c>
      <c r="I213">
        <v>92946</v>
      </c>
      <c r="J213">
        <v>3232200845.4698467</v>
      </c>
      <c r="K213">
        <v>1431273043.4720316</v>
      </c>
      <c r="L213">
        <v>93063</v>
      </c>
      <c r="M213">
        <v>3226158762.514976</v>
      </c>
      <c r="N213">
        <v>1536559841.7564809</v>
      </c>
      <c r="O213">
        <v>93294</v>
      </c>
      <c r="P213">
        <v>3436369206.7015185</v>
      </c>
      <c r="Q213">
        <v>1593750577.6182461</v>
      </c>
      <c r="R213">
        <v>93433</v>
      </c>
      <c r="S213">
        <v>3278714580.9049196</v>
      </c>
      <c r="T213">
        <v>1552257321.931864</v>
      </c>
      <c r="U213">
        <v>558141</v>
      </c>
      <c r="V213">
        <v>19174691485.117321</v>
      </c>
      <c r="W213">
        <v>8778134733.7542973</v>
      </c>
    </row>
    <row r="214" spans="1:23">
      <c r="B214" t="s">
        <v>210</v>
      </c>
      <c r="C214">
        <v>73301</v>
      </c>
      <c r="D214">
        <v>2865693013.3746505</v>
      </c>
      <c r="E214">
        <v>1077309418.8759544</v>
      </c>
      <c r="F214">
        <v>73403</v>
      </c>
      <c r="G214">
        <v>2601307499.4227757</v>
      </c>
      <c r="H214">
        <v>965289120.09452605</v>
      </c>
      <c r="I214">
        <v>73480</v>
      </c>
      <c r="J214">
        <v>2942762592.9347825</v>
      </c>
      <c r="K214">
        <v>1109844164.7850993</v>
      </c>
      <c r="L214">
        <v>73560</v>
      </c>
      <c r="M214">
        <v>2958218519.3256793</v>
      </c>
      <c r="N214">
        <v>1149977372.6092808</v>
      </c>
      <c r="O214">
        <v>73741</v>
      </c>
      <c r="P214">
        <v>3155423235.814465</v>
      </c>
      <c r="Q214">
        <v>1253669704.724268</v>
      </c>
      <c r="R214">
        <v>73816</v>
      </c>
      <c r="S214">
        <v>3042637701.7444587</v>
      </c>
      <c r="T214">
        <v>1190835604.2865176</v>
      </c>
      <c r="U214">
        <v>441301</v>
      </c>
      <c r="V214">
        <v>17566042562.61681</v>
      </c>
      <c r="W214">
        <v>6746925385.3756466</v>
      </c>
    </row>
    <row r="215" spans="1:23">
      <c r="B215" t="s">
        <v>211</v>
      </c>
      <c r="C215">
        <v>88464</v>
      </c>
      <c r="D215">
        <v>2655720833.2362442</v>
      </c>
      <c r="E215">
        <v>15662960466.435562</v>
      </c>
      <c r="F215">
        <v>88833</v>
      </c>
      <c r="G215">
        <v>2394926294.5820141</v>
      </c>
      <c r="H215">
        <v>15055879748.178843</v>
      </c>
      <c r="I215">
        <v>89140</v>
      </c>
      <c r="J215">
        <v>2642781983.9747491</v>
      </c>
      <c r="K215">
        <v>17261440463.043663</v>
      </c>
      <c r="L215">
        <v>89368</v>
      </c>
      <c r="M215">
        <v>2658017372.4028535</v>
      </c>
      <c r="N215">
        <v>12542971734.714733</v>
      </c>
      <c r="O215">
        <v>89651</v>
      </c>
      <c r="P215">
        <v>2710543988.7035451</v>
      </c>
      <c r="Q215">
        <v>18285936936.306393</v>
      </c>
      <c r="R215">
        <v>89963</v>
      </c>
      <c r="S215">
        <v>2580642177.7081079</v>
      </c>
      <c r="T215">
        <v>17771566391.545876</v>
      </c>
      <c r="U215">
        <v>535419</v>
      </c>
      <c r="V215">
        <v>15642632650.607513</v>
      </c>
      <c r="W215">
        <v>96580755740.225067</v>
      </c>
    </row>
    <row r="216" spans="1:23">
      <c r="B216" t="s">
        <v>212</v>
      </c>
      <c r="C216">
        <v>93216</v>
      </c>
      <c r="D216">
        <v>3104883702.5286951</v>
      </c>
      <c r="E216">
        <v>4718776268.6055326</v>
      </c>
      <c r="F216">
        <v>93447</v>
      </c>
      <c r="G216">
        <v>2817026751.5509605</v>
      </c>
      <c r="H216">
        <v>4317420778.3416033</v>
      </c>
      <c r="I216">
        <v>93658</v>
      </c>
      <c r="J216">
        <v>3185778588.2991509</v>
      </c>
      <c r="K216">
        <v>4924027103.7138119</v>
      </c>
      <c r="L216">
        <v>93856</v>
      </c>
      <c r="M216">
        <v>3155938413.1473584</v>
      </c>
      <c r="N216">
        <v>4728778387.8984957</v>
      </c>
      <c r="O216">
        <v>94177</v>
      </c>
      <c r="P216">
        <v>3356768172.6916652</v>
      </c>
      <c r="Q216">
        <v>5180492296.1448984</v>
      </c>
      <c r="R216">
        <v>94398</v>
      </c>
      <c r="S216">
        <v>3279974728.6572032</v>
      </c>
      <c r="T216">
        <v>5090312401.7385712</v>
      </c>
      <c r="U216">
        <v>562752</v>
      </c>
      <c r="V216">
        <v>18900370356.875034</v>
      </c>
      <c r="W216">
        <v>28959807236.442913</v>
      </c>
    </row>
    <row r="217" spans="1:23">
      <c r="B217" t="s">
        <v>213</v>
      </c>
      <c r="C217">
        <v>109383</v>
      </c>
      <c r="D217">
        <v>4036048535.273128</v>
      </c>
      <c r="E217">
        <v>6205749346.1565847</v>
      </c>
      <c r="F217">
        <v>109827</v>
      </c>
      <c r="G217">
        <v>3669240686.6402903</v>
      </c>
      <c r="H217">
        <v>5874272588.3180618</v>
      </c>
      <c r="I217">
        <v>110318</v>
      </c>
      <c r="J217">
        <v>4133409389.4645076</v>
      </c>
      <c r="K217">
        <v>6746497163.5668011</v>
      </c>
      <c r="L217">
        <v>110600</v>
      </c>
      <c r="M217">
        <v>4037099149.6629801</v>
      </c>
      <c r="N217">
        <v>6720761692.5331879</v>
      </c>
      <c r="O217">
        <v>111152</v>
      </c>
      <c r="P217">
        <v>4201813887.4013023</v>
      </c>
      <c r="Q217">
        <v>7011549597.7877569</v>
      </c>
      <c r="R217">
        <v>111638</v>
      </c>
      <c r="S217">
        <v>4117839219.4858441</v>
      </c>
      <c r="T217">
        <v>6910409220.6709328</v>
      </c>
      <c r="U217">
        <v>662918</v>
      </c>
      <c r="V217">
        <v>24195450867.928051</v>
      </c>
      <c r="W217">
        <v>39469239609.033325</v>
      </c>
    </row>
    <row r="218" spans="1:23">
      <c r="B218" t="s">
        <v>214</v>
      </c>
      <c r="C218">
        <v>115530</v>
      </c>
      <c r="D218">
        <v>5098113532.0062189</v>
      </c>
      <c r="E218">
        <v>7329063634.5406828</v>
      </c>
      <c r="F218">
        <v>115918</v>
      </c>
      <c r="G218">
        <v>4649254520.4684925</v>
      </c>
      <c r="H218">
        <v>6934221253.9105043</v>
      </c>
      <c r="I218">
        <v>116341</v>
      </c>
      <c r="J218">
        <v>5190449430.0113716</v>
      </c>
      <c r="K218">
        <v>7704023589.843749</v>
      </c>
      <c r="L218">
        <v>116575</v>
      </c>
      <c r="M218">
        <v>5129213357.868206</v>
      </c>
      <c r="N218">
        <v>7273645066.2430868</v>
      </c>
      <c r="O218">
        <v>117001</v>
      </c>
      <c r="P218">
        <v>5352858643.6242113</v>
      </c>
      <c r="Q218">
        <v>7931156184.4104776</v>
      </c>
      <c r="R218">
        <v>117401</v>
      </c>
      <c r="S218">
        <v>5142407251.1027975</v>
      </c>
      <c r="T218">
        <v>7479702907.0791616</v>
      </c>
      <c r="U218">
        <v>698766</v>
      </c>
      <c r="V218">
        <v>30562296735.081299</v>
      </c>
      <c r="W218">
        <v>44651812636.027664</v>
      </c>
    </row>
    <row r="219" spans="1:23">
      <c r="B219" t="s">
        <v>215</v>
      </c>
      <c r="C219">
        <v>65636</v>
      </c>
      <c r="D219">
        <v>2717549539.7706184</v>
      </c>
      <c r="E219">
        <v>2733330637.2807097</v>
      </c>
      <c r="F219">
        <v>65847</v>
      </c>
      <c r="G219">
        <v>2455710932.7440424</v>
      </c>
      <c r="H219">
        <v>2603430883.422575</v>
      </c>
      <c r="I219">
        <v>65957</v>
      </c>
      <c r="J219">
        <v>2738616254.5148611</v>
      </c>
      <c r="K219">
        <v>2865172153.6241236</v>
      </c>
      <c r="L219">
        <v>66145</v>
      </c>
      <c r="M219">
        <v>2771098958.5274596</v>
      </c>
      <c r="N219">
        <v>2955895483.6441398</v>
      </c>
      <c r="O219">
        <v>66523</v>
      </c>
      <c r="P219">
        <v>2938232548.0901699</v>
      </c>
      <c r="Q219">
        <v>3256214633.9936075</v>
      </c>
      <c r="R219">
        <v>66922</v>
      </c>
      <c r="S219">
        <v>2829050885.7404323</v>
      </c>
      <c r="T219">
        <v>3119811576.198235</v>
      </c>
      <c r="U219">
        <v>397030</v>
      </c>
      <c r="V219">
        <v>16450259119.387585</v>
      </c>
      <c r="W219">
        <v>17533855368.163391</v>
      </c>
    </row>
    <row r="220" spans="1:23">
      <c r="B220" t="s">
        <v>216</v>
      </c>
      <c r="C220">
        <v>145466</v>
      </c>
      <c r="D220">
        <v>5297172487.6298437</v>
      </c>
      <c r="E220">
        <v>8101772295.744976</v>
      </c>
      <c r="F220">
        <v>146194</v>
      </c>
      <c r="G220">
        <v>4942306651.3819551</v>
      </c>
      <c r="H220">
        <v>7324348473.6508131</v>
      </c>
      <c r="I220">
        <v>146780</v>
      </c>
      <c r="J220">
        <v>5443533454.6280527</v>
      </c>
      <c r="K220">
        <v>8285651569.8329878</v>
      </c>
      <c r="L220">
        <v>147334</v>
      </c>
      <c r="M220">
        <v>5257596660.7790432</v>
      </c>
      <c r="N220">
        <v>8591581095.1709919</v>
      </c>
      <c r="O220">
        <v>147941</v>
      </c>
      <c r="P220">
        <v>5793413850.9798307</v>
      </c>
      <c r="Q220">
        <v>9521887801.8079643</v>
      </c>
      <c r="R220">
        <v>148336</v>
      </c>
      <c r="S220">
        <v>5646451705.7993507</v>
      </c>
      <c r="T220">
        <v>9011472340.3881721</v>
      </c>
      <c r="U220">
        <v>882051</v>
      </c>
      <c r="V220">
        <v>32380474811.198074</v>
      </c>
      <c r="W220">
        <v>50836713576.595901</v>
      </c>
    </row>
    <row r="221" spans="1:23">
      <c r="B221" t="s">
        <v>217</v>
      </c>
      <c r="C221">
        <v>222446</v>
      </c>
      <c r="D221">
        <v>10548581599.026709</v>
      </c>
      <c r="E221">
        <v>16375457896.667145</v>
      </c>
      <c r="F221">
        <v>222913</v>
      </c>
      <c r="G221">
        <v>9638063909.2627678</v>
      </c>
      <c r="H221">
        <v>14918914101.511448</v>
      </c>
      <c r="I221">
        <v>223358</v>
      </c>
      <c r="J221">
        <v>10715677517.283464</v>
      </c>
      <c r="K221">
        <v>17052125286.152155</v>
      </c>
      <c r="L221">
        <v>223691</v>
      </c>
      <c r="M221">
        <v>10257107156.493549</v>
      </c>
      <c r="N221">
        <v>16876579198.095484</v>
      </c>
      <c r="O221">
        <v>224195</v>
      </c>
      <c r="P221">
        <v>11446977037.096539</v>
      </c>
      <c r="Q221">
        <v>18735844193.49065</v>
      </c>
      <c r="R221">
        <v>224535</v>
      </c>
      <c r="S221">
        <v>10736820546.936031</v>
      </c>
      <c r="T221">
        <v>18081979832.382282</v>
      </c>
      <c r="U221">
        <v>1341138</v>
      </c>
      <c r="V221">
        <v>63343227766.09906</v>
      </c>
      <c r="W221">
        <v>102040900508.29916</v>
      </c>
    </row>
    <row r="222" spans="1:23">
      <c r="A222" t="s">
        <v>218</v>
      </c>
      <c r="C222">
        <v>775677</v>
      </c>
      <c r="D222">
        <v>28894265493.772747</v>
      </c>
      <c r="E222">
        <v>34160007938.253349</v>
      </c>
      <c r="F222">
        <v>778064</v>
      </c>
      <c r="G222">
        <v>26573066246.709061</v>
      </c>
      <c r="H222">
        <v>31496180294.621323</v>
      </c>
      <c r="I222">
        <v>781541</v>
      </c>
      <c r="J222">
        <v>29406007123.949783</v>
      </c>
      <c r="K222">
        <v>34468230266.845818</v>
      </c>
      <c r="L222">
        <v>785352</v>
      </c>
      <c r="M222">
        <v>29077837145.527542</v>
      </c>
      <c r="N222">
        <v>35527259705.197403</v>
      </c>
      <c r="O222">
        <v>788897</v>
      </c>
      <c r="P222">
        <v>31304160191.714672</v>
      </c>
      <c r="Q222">
        <v>38381793388.58345</v>
      </c>
      <c r="R222">
        <v>792601</v>
      </c>
      <c r="S222">
        <v>30833083843.8433</v>
      </c>
      <c r="T222">
        <v>37735119791.424362</v>
      </c>
      <c r="U222">
        <v>4702132</v>
      </c>
      <c r="V222">
        <v>176088420045.51709</v>
      </c>
      <c r="W222">
        <v>211768591384.92572</v>
      </c>
    </row>
    <row r="223" spans="1:23">
      <c r="B223" t="s">
        <v>219</v>
      </c>
      <c r="C223">
        <v>32386</v>
      </c>
      <c r="D223">
        <v>778145607.66942894</v>
      </c>
      <c r="E223">
        <v>1185517276.4057555</v>
      </c>
      <c r="F223">
        <v>32451</v>
      </c>
      <c r="G223">
        <v>703424663.88136268</v>
      </c>
      <c r="H223">
        <v>1077199333.8320374</v>
      </c>
      <c r="I223">
        <v>32522</v>
      </c>
      <c r="J223">
        <v>808716729.14379752</v>
      </c>
      <c r="K223">
        <v>1171773212.9384563</v>
      </c>
      <c r="L223">
        <v>32592</v>
      </c>
      <c r="M223">
        <v>789463273.22176039</v>
      </c>
      <c r="N223">
        <v>1205643403.9182079</v>
      </c>
      <c r="O223">
        <v>32722</v>
      </c>
      <c r="P223">
        <v>848284280.09312487</v>
      </c>
      <c r="Q223">
        <v>1283044559.9133506</v>
      </c>
      <c r="R223">
        <v>32798</v>
      </c>
      <c r="S223">
        <v>820253663.13182819</v>
      </c>
      <c r="T223">
        <v>1252663861.0080283</v>
      </c>
      <c r="U223">
        <v>195471</v>
      </c>
      <c r="V223">
        <v>4748288217.1413021</v>
      </c>
      <c r="W223">
        <v>7175841648.0158367</v>
      </c>
    </row>
    <row r="224" spans="1:23">
      <c r="B224" t="s">
        <v>220</v>
      </c>
      <c r="C224">
        <v>41190</v>
      </c>
      <c r="D224">
        <v>915592055.34868085</v>
      </c>
      <c r="E224">
        <v>1207527413.3161805</v>
      </c>
      <c r="F224">
        <v>41291</v>
      </c>
      <c r="G224">
        <v>814919523.29672885</v>
      </c>
      <c r="H224">
        <v>1090134975.9182117</v>
      </c>
      <c r="I224">
        <v>41377</v>
      </c>
      <c r="J224">
        <v>909870475.82353354</v>
      </c>
      <c r="K224">
        <v>1224795263.9671123</v>
      </c>
      <c r="L224">
        <v>41452</v>
      </c>
      <c r="M224">
        <v>911664526.16580999</v>
      </c>
      <c r="N224">
        <v>1280706230.2860551</v>
      </c>
      <c r="O224">
        <v>41575</v>
      </c>
      <c r="P224">
        <v>979936323.46038568</v>
      </c>
      <c r="Q224">
        <v>1358701936.7443531</v>
      </c>
      <c r="R224">
        <v>41665</v>
      </c>
      <c r="S224">
        <v>946776732.0796895</v>
      </c>
      <c r="T224">
        <v>1329882716.6928005</v>
      </c>
      <c r="U224">
        <v>248550</v>
      </c>
      <c r="V224">
        <v>5478759636.1748276</v>
      </c>
      <c r="W224">
        <v>7491748536.9247141</v>
      </c>
    </row>
    <row r="225" spans="1:23">
      <c r="B225" t="s">
        <v>221</v>
      </c>
      <c r="C225">
        <v>41261</v>
      </c>
      <c r="D225">
        <v>1130856595.4866879</v>
      </c>
      <c r="E225">
        <v>1505754193.9528632</v>
      </c>
      <c r="F225">
        <v>41493</v>
      </c>
      <c r="G225">
        <v>1022788852.0876814</v>
      </c>
      <c r="H225">
        <v>1485295397.700135</v>
      </c>
      <c r="I225">
        <v>41790</v>
      </c>
      <c r="J225">
        <v>1133833753.4324603</v>
      </c>
      <c r="K225">
        <v>1587267214.5707741</v>
      </c>
      <c r="L225">
        <v>42009</v>
      </c>
      <c r="M225">
        <v>1119781004.5291035</v>
      </c>
      <c r="N225">
        <v>1602931605.9289525</v>
      </c>
      <c r="O225">
        <v>42252</v>
      </c>
      <c r="P225">
        <v>1261677055.1455958</v>
      </c>
      <c r="Q225">
        <v>1744532275.3671086</v>
      </c>
      <c r="R225">
        <v>42512</v>
      </c>
      <c r="S225">
        <v>1213330648.2006273</v>
      </c>
      <c r="T225">
        <v>1672637512.7101533</v>
      </c>
      <c r="U225">
        <v>251317</v>
      </c>
      <c r="V225">
        <v>6882267908.8821564</v>
      </c>
      <c r="W225">
        <v>9598418200.2299862</v>
      </c>
    </row>
    <row r="226" spans="1:23">
      <c r="B226" t="s">
        <v>222</v>
      </c>
      <c r="C226">
        <v>24649</v>
      </c>
      <c r="D226">
        <v>822049240.88417649</v>
      </c>
      <c r="E226">
        <v>902893801.37942576</v>
      </c>
      <c r="F226">
        <v>24721</v>
      </c>
      <c r="G226">
        <v>741762187.26606619</v>
      </c>
      <c r="H226">
        <v>799334146.77071035</v>
      </c>
      <c r="I226">
        <v>24980</v>
      </c>
      <c r="J226">
        <v>822574765.4752723</v>
      </c>
      <c r="K226">
        <v>890848322.65566409</v>
      </c>
      <c r="L226">
        <v>25173</v>
      </c>
      <c r="M226">
        <v>803799821.96038973</v>
      </c>
      <c r="N226">
        <v>930317378.60828125</v>
      </c>
      <c r="O226">
        <v>25273</v>
      </c>
      <c r="P226">
        <v>860100748.49840629</v>
      </c>
      <c r="Q226">
        <v>1001676000.279905</v>
      </c>
      <c r="R226">
        <v>25411</v>
      </c>
      <c r="S226">
        <v>835585897.79136229</v>
      </c>
      <c r="T226">
        <v>963686004.95510578</v>
      </c>
      <c r="U226">
        <v>150207</v>
      </c>
      <c r="V226">
        <v>4885872661.8756733</v>
      </c>
      <c r="W226">
        <v>5488755654.6490917</v>
      </c>
    </row>
    <row r="227" spans="1:23">
      <c r="B227" t="s">
        <v>223</v>
      </c>
      <c r="C227">
        <v>94524</v>
      </c>
      <c r="D227">
        <v>3507768814.501534</v>
      </c>
      <c r="E227">
        <v>1702002014.343739</v>
      </c>
      <c r="F227">
        <v>94787</v>
      </c>
      <c r="G227">
        <v>3147642469.6397839</v>
      </c>
      <c r="H227">
        <v>1532947025.184655</v>
      </c>
      <c r="I227">
        <v>95066</v>
      </c>
      <c r="J227">
        <v>3531893956.4873004</v>
      </c>
      <c r="K227">
        <v>1739818964.6068797</v>
      </c>
      <c r="L227">
        <v>95211</v>
      </c>
      <c r="M227">
        <v>3510149616.3147779</v>
      </c>
      <c r="N227">
        <v>1828290007.8375432</v>
      </c>
      <c r="O227">
        <v>95481</v>
      </c>
      <c r="P227">
        <v>3806628638.9580712</v>
      </c>
      <c r="Q227">
        <v>1971767186.4353497</v>
      </c>
      <c r="R227">
        <v>95756</v>
      </c>
      <c r="S227">
        <v>3633367057.9970069</v>
      </c>
      <c r="T227">
        <v>1870201811.1287115</v>
      </c>
      <c r="U227">
        <v>570825</v>
      </c>
      <c r="V227">
        <v>21137450553.898472</v>
      </c>
      <c r="W227">
        <v>10645027009.536879</v>
      </c>
    </row>
    <row r="228" spans="1:23">
      <c r="B228" t="s">
        <v>224</v>
      </c>
      <c r="C228">
        <v>46256</v>
      </c>
      <c r="D228">
        <v>1762616170.212523</v>
      </c>
      <c r="E228">
        <v>1673291204.25137</v>
      </c>
      <c r="F228">
        <v>46357</v>
      </c>
      <c r="G228">
        <v>1590851617.8797178</v>
      </c>
      <c r="H228">
        <v>1503060646.3404891</v>
      </c>
      <c r="I228">
        <v>46489</v>
      </c>
      <c r="J228">
        <v>1774060720.9233196</v>
      </c>
      <c r="K228">
        <v>1669678262.7675467</v>
      </c>
      <c r="L228">
        <v>46566</v>
      </c>
      <c r="M228">
        <v>1707956326.6674452</v>
      </c>
      <c r="N228">
        <v>1753535053.4061875</v>
      </c>
      <c r="O228">
        <v>46697</v>
      </c>
      <c r="P228">
        <v>1798555679.6546652</v>
      </c>
      <c r="Q228">
        <v>1862769911.5518997</v>
      </c>
      <c r="R228">
        <v>46849</v>
      </c>
      <c r="S228">
        <v>1789319856.7956145</v>
      </c>
      <c r="T228">
        <v>1821994666.3710444</v>
      </c>
      <c r="U228">
        <v>279214</v>
      </c>
      <c r="V228">
        <v>10423360372.133286</v>
      </c>
      <c r="W228">
        <v>10284329744.688538</v>
      </c>
    </row>
    <row r="229" spans="1:23">
      <c r="B229" t="s">
        <v>225</v>
      </c>
      <c r="C229">
        <v>88261</v>
      </c>
      <c r="D229">
        <v>3853583540.999639</v>
      </c>
      <c r="E229">
        <v>5072681822.9881668</v>
      </c>
      <c r="F229">
        <v>88577</v>
      </c>
      <c r="G229">
        <v>3613796849.3851385</v>
      </c>
      <c r="H229">
        <v>4646972466.2541742</v>
      </c>
      <c r="I229">
        <v>88902</v>
      </c>
      <c r="J229">
        <v>3970531165.7595172</v>
      </c>
      <c r="K229">
        <v>4869371888.4336329</v>
      </c>
      <c r="L229">
        <v>89334</v>
      </c>
      <c r="M229">
        <v>3936042246.1860189</v>
      </c>
      <c r="N229">
        <v>4985726262.4569912</v>
      </c>
      <c r="O229">
        <v>89581</v>
      </c>
      <c r="P229">
        <v>4083120918.2318683</v>
      </c>
      <c r="Q229">
        <v>5168975989.5045843</v>
      </c>
      <c r="R229">
        <v>89889</v>
      </c>
      <c r="S229">
        <v>4111743595.4998446</v>
      </c>
      <c r="T229">
        <v>5199116831.0560904</v>
      </c>
      <c r="U229">
        <v>534544</v>
      </c>
      <c r="V229">
        <v>23568818316.062027</v>
      </c>
      <c r="W229">
        <v>29942845260.693642</v>
      </c>
    </row>
    <row r="230" spans="1:23">
      <c r="B230" t="s">
        <v>226</v>
      </c>
      <c r="C230">
        <v>131185</v>
      </c>
      <c r="D230">
        <v>4906420640.3878946</v>
      </c>
      <c r="E230">
        <v>7308836027.7375231</v>
      </c>
      <c r="F230">
        <v>131562</v>
      </c>
      <c r="G230">
        <v>4443216998.2443008</v>
      </c>
      <c r="H230">
        <v>6742548787.2328634</v>
      </c>
      <c r="I230">
        <v>132073</v>
      </c>
      <c r="J230">
        <v>4892336575.805274</v>
      </c>
      <c r="K230">
        <v>7215634066.5179472</v>
      </c>
      <c r="L230">
        <v>132942</v>
      </c>
      <c r="M230">
        <v>4890200445.5685101</v>
      </c>
      <c r="N230">
        <v>7427516116.1589346</v>
      </c>
      <c r="O230">
        <v>133661</v>
      </c>
      <c r="P230">
        <v>5197758967.6492958</v>
      </c>
      <c r="Q230">
        <v>8177424231.3999958</v>
      </c>
      <c r="R230">
        <v>134473</v>
      </c>
      <c r="S230">
        <v>5152678257.8408613</v>
      </c>
      <c r="T230">
        <v>8325488860.4237223</v>
      </c>
      <c r="U230">
        <v>795896</v>
      </c>
      <c r="V230">
        <v>29482611885.49614</v>
      </c>
      <c r="W230">
        <v>45197448089.470985</v>
      </c>
    </row>
    <row r="231" spans="1:23">
      <c r="B231" t="s">
        <v>227</v>
      </c>
      <c r="C231">
        <v>23249</v>
      </c>
      <c r="D231">
        <v>652093742.92812312</v>
      </c>
      <c r="E231">
        <v>887586129.85246897</v>
      </c>
      <c r="F231">
        <v>23467</v>
      </c>
      <c r="G231">
        <v>628399923.60258579</v>
      </c>
      <c r="H231">
        <v>811206481.79321361</v>
      </c>
      <c r="I231">
        <v>23651</v>
      </c>
      <c r="J231">
        <v>695082666.83956575</v>
      </c>
      <c r="K231">
        <v>908358436.34408379</v>
      </c>
      <c r="L231">
        <v>24016</v>
      </c>
      <c r="M231">
        <v>698636199.45559812</v>
      </c>
      <c r="N231">
        <v>987232187.78898406</v>
      </c>
      <c r="O231">
        <v>24337</v>
      </c>
      <c r="P231">
        <v>750539109.53467941</v>
      </c>
      <c r="Q231">
        <v>1043812535.0380545</v>
      </c>
      <c r="R231">
        <v>24732</v>
      </c>
      <c r="S231">
        <v>742957905.59208953</v>
      </c>
      <c r="T231">
        <v>1041123956.8093698</v>
      </c>
      <c r="U231">
        <v>143452</v>
      </c>
      <c r="V231">
        <v>4167709547.9526415</v>
      </c>
      <c r="W231">
        <v>5679319727.6261749</v>
      </c>
    </row>
    <row r="232" spans="1:23">
      <c r="B232" t="s">
        <v>228</v>
      </c>
      <c r="C232">
        <v>24585</v>
      </c>
      <c r="D232">
        <v>745264566.49393892</v>
      </c>
      <c r="E232">
        <v>2927591447.2085848</v>
      </c>
      <c r="F232">
        <v>24661</v>
      </c>
      <c r="G232">
        <v>678714059.97138476</v>
      </c>
      <c r="H232">
        <v>2819397809.5879421</v>
      </c>
      <c r="I232">
        <v>24804</v>
      </c>
      <c r="J232">
        <v>767844562.0521673</v>
      </c>
      <c r="K232">
        <v>2937542775.8290219</v>
      </c>
      <c r="L232">
        <v>24881</v>
      </c>
      <c r="M232">
        <v>759817732.00382721</v>
      </c>
      <c r="N232">
        <v>3039981324.9830403</v>
      </c>
      <c r="O232">
        <v>25091</v>
      </c>
      <c r="P232">
        <v>818522716.52768087</v>
      </c>
      <c r="Q232">
        <v>3248319577.3334827</v>
      </c>
      <c r="R232">
        <v>25190</v>
      </c>
      <c r="S232">
        <v>823334546.55741322</v>
      </c>
      <c r="T232">
        <v>3102989158.6145434</v>
      </c>
      <c r="U232">
        <v>149212</v>
      </c>
      <c r="V232">
        <v>4593498183.6064119</v>
      </c>
      <c r="W232">
        <v>18075822093.556614</v>
      </c>
    </row>
    <row r="233" spans="1:23">
      <c r="B233" t="s">
        <v>229</v>
      </c>
      <c r="C233">
        <v>39713</v>
      </c>
      <c r="D233">
        <v>1440956338.5135028</v>
      </c>
      <c r="E233">
        <v>1116760318.6597869</v>
      </c>
      <c r="F233">
        <v>39785</v>
      </c>
      <c r="G233">
        <v>1315220434.5248444</v>
      </c>
      <c r="H233">
        <v>1101593724.3262129</v>
      </c>
      <c r="I233">
        <v>39951</v>
      </c>
      <c r="J233">
        <v>1467415439.2378082</v>
      </c>
      <c r="K233">
        <v>1288122441.6139007</v>
      </c>
      <c r="L233">
        <v>40074</v>
      </c>
      <c r="M233">
        <v>1504268077.6970987</v>
      </c>
      <c r="N233">
        <v>1223284204.4178262</v>
      </c>
      <c r="O233">
        <v>40214</v>
      </c>
      <c r="P233">
        <v>1593944165.1589792</v>
      </c>
      <c r="Q233">
        <v>1339475803.9958761</v>
      </c>
      <c r="R233">
        <v>40324</v>
      </c>
      <c r="S233">
        <v>1557775375.4143102</v>
      </c>
      <c r="T233">
        <v>1306421839.1694462</v>
      </c>
      <c r="U233">
        <v>240061</v>
      </c>
      <c r="V233">
        <v>8879579830.5465431</v>
      </c>
      <c r="W233">
        <v>7375658332.1830492</v>
      </c>
    </row>
    <row r="234" spans="1:23">
      <c r="B234" t="s">
        <v>230</v>
      </c>
      <c r="C234">
        <v>30638</v>
      </c>
      <c r="D234">
        <v>918886687.85201681</v>
      </c>
      <c r="E234">
        <v>1206348663.2157815</v>
      </c>
      <c r="F234">
        <v>30726</v>
      </c>
      <c r="G234">
        <v>866577192.30707562</v>
      </c>
      <c r="H234">
        <v>1171943651.8639557</v>
      </c>
      <c r="I234">
        <v>30857</v>
      </c>
      <c r="J234">
        <v>932957800.74427783</v>
      </c>
      <c r="K234">
        <v>1329353996.5936267</v>
      </c>
      <c r="L234">
        <v>31375</v>
      </c>
      <c r="M234">
        <v>964752813.38842273</v>
      </c>
      <c r="N234">
        <v>1280149298.1156595</v>
      </c>
      <c r="O234">
        <v>31556</v>
      </c>
      <c r="P234">
        <v>1004216739.8988851</v>
      </c>
      <c r="Q234">
        <v>1322417002.0460539</v>
      </c>
      <c r="R234">
        <v>31650</v>
      </c>
      <c r="S234">
        <v>986587639.14755142</v>
      </c>
      <c r="T234">
        <v>1382855242.1474676</v>
      </c>
      <c r="U234">
        <v>186802</v>
      </c>
      <c r="V234">
        <v>5673978873.3382292</v>
      </c>
      <c r="W234">
        <v>7693067853.9825449</v>
      </c>
    </row>
    <row r="235" spans="1:23">
      <c r="B235" t="s">
        <v>231</v>
      </c>
      <c r="C235">
        <v>17090</v>
      </c>
      <c r="D235">
        <v>560056457.22910202</v>
      </c>
      <c r="E235">
        <v>618964341.12430787</v>
      </c>
      <c r="F235">
        <v>17162</v>
      </c>
      <c r="G235">
        <v>529048553.76970679</v>
      </c>
      <c r="H235">
        <v>586745099.36932087</v>
      </c>
      <c r="I235">
        <v>17340</v>
      </c>
      <c r="J235">
        <v>622175208.45687437</v>
      </c>
      <c r="K235">
        <v>630463714.60740757</v>
      </c>
      <c r="L235">
        <v>17386</v>
      </c>
      <c r="M235">
        <v>629866043.14271891</v>
      </c>
      <c r="N235">
        <v>678817163.3806237</v>
      </c>
      <c r="O235">
        <v>17507</v>
      </c>
      <c r="P235">
        <v>636843194.67024803</v>
      </c>
      <c r="Q235">
        <v>707779011.12886763</v>
      </c>
      <c r="R235">
        <v>17597</v>
      </c>
      <c r="S235">
        <v>687342079.42092514</v>
      </c>
      <c r="T235">
        <v>699999475.0375452</v>
      </c>
      <c r="U235">
        <v>104082</v>
      </c>
      <c r="V235">
        <v>3665331536.6895752</v>
      </c>
      <c r="W235">
        <v>3922768804.6480727</v>
      </c>
    </row>
    <row r="236" spans="1:23">
      <c r="B236" t="s">
        <v>232</v>
      </c>
      <c r="C236">
        <v>140690</v>
      </c>
      <c r="D236">
        <v>6899975035.2654963</v>
      </c>
      <c r="E236">
        <v>6844253283.8173923</v>
      </c>
      <c r="F236">
        <v>141024</v>
      </c>
      <c r="G236">
        <v>6476702920.8526812</v>
      </c>
      <c r="H236">
        <v>6127800748.4473972</v>
      </c>
      <c r="I236">
        <v>141739</v>
      </c>
      <c r="J236">
        <v>7076713303.7686157</v>
      </c>
      <c r="K236">
        <v>7005201705.3997707</v>
      </c>
      <c r="L236">
        <v>142341</v>
      </c>
      <c r="M236">
        <v>6851439019.2260647</v>
      </c>
      <c r="N236">
        <v>7303129467.9101181</v>
      </c>
      <c r="O236">
        <v>142950</v>
      </c>
      <c r="P236">
        <v>7664031654.2327919</v>
      </c>
      <c r="Q236">
        <v>8151097367.8445683</v>
      </c>
      <c r="R236">
        <v>143755</v>
      </c>
      <c r="S236">
        <v>7532030588.3741703</v>
      </c>
      <c r="T236">
        <v>7766057855.3003349</v>
      </c>
      <c r="U236">
        <v>852499</v>
      </c>
      <c r="V236">
        <v>42500892521.719826</v>
      </c>
      <c r="W236">
        <v>43197540428.719574</v>
      </c>
    </row>
    <row r="237" spans="1:23">
      <c r="A237" t="s">
        <v>233</v>
      </c>
      <c r="C237">
        <v>1220477</v>
      </c>
      <c r="D237">
        <v>48857334454.341377</v>
      </c>
      <c r="E237">
        <v>92200519886.566193</v>
      </c>
      <c r="F237">
        <v>1225224</v>
      </c>
      <c r="G237">
        <v>44797504784.5103</v>
      </c>
      <c r="H237">
        <v>83635300968.753357</v>
      </c>
      <c r="I237">
        <v>1229910</v>
      </c>
      <c r="J237">
        <v>50091837331.90448</v>
      </c>
      <c r="K237">
        <v>93975687615.822906</v>
      </c>
      <c r="L237">
        <v>1234050</v>
      </c>
      <c r="M237">
        <v>48046183701.116989</v>
      </c>
      <c r="N237">
        <v>95690843916.664307</v>
      </c>
      <c r="O237">
        <v>1239559</v>
      </c>
      <c r="P237">
        <v>51609514384.355003</v>
      </c>
      <c r="Q237">
        <v>102276419463.48688</v>
      </c>
      <c r="R237">
        <v>1244923</v>
      </c>
      <c r="S237">
        <v>50453312875.206902</v>
      </c>
      <c r="T237">
        <v>100210256746.36404</v>
      </c>
      <c r="U237">
        <v>7394143</v>
      </c>
      <c r="V237">
        <v>293855687531.43506</v>
      </c>
      <c r="W237">
        <v>567989028597.65771</v>
      </c>
    </row>
    <row r="238" spans="1:23">
      <c r="B238" t="s">
        <v>234</v>
      </c>
      <c r="C238">
        <v>77977</v>
      </c>
      <c r="D238">
        <v>3107193816.1825171</v>
      </c>
      <c r="E238">
        <v>4549008306.3038712</v>
      </c>
      <c r="F238">
        <v>78395</v>
      </c>
      <c r="G238">
        <v>2863225243.275516</v>
      </c>
      <c r="H238">
        <v>4132668265.1657009</v>
      </c>
      <c r="I238">
        <v>79025</v>
      </c>
      <c r="J238">
        <v>3120564176.5353332</v>
      </c>
      <c r="K238">
        <v>4529756137.552166</v>
      </c>
      <c r="L238">
        <v>79245</v>
      </c>
      <c r="M238">
        <v>3126308328.4384899</v>
      </c>
      <c r="N238">
        <v>4974378834.2015343</v>
      </c>
      <c r="O238">
        <v>79669</v>
      </c>
      <c r="P238">
        <v>3277200687.0187035</v>
      </c>
      <c r="Q238">
        <v>5145183196.2102747</v>
      </c>
      <c r="R238">
        <v>80123</v>
      </c>
      <c r="S238">
        <v>3280883552.3216863</v>
      </c>
      <c r="T238">
        <v>5075779275.7756929</v>
      </c>
      <c r="U238">
        <v>474434</v>
      </c>
      <c r="V238">
        <v>18775375803.772247</v>
      </c>
      <c r="W238">
        <v>28406774015.20924</v>
      </c>
    </row>
    <row r="239" spans="1:23">
      <c r="B239" t="s">
        <v>235</v>
      </c>
      <c r="C239">
        <v>49125</v>
      </c>
      <c r="D239">
        <v>1375683889.882226</v>
      </c>
      <c r="E239">
        <v>2092409032.384335</v>
      </c>
      <c r="F239">
        <v>49234</v>
      </c>
      <c r="G239">
        <v>1253599418.5999343</v>
      </c>
      <c r="H239">
        <v>1885563174.0200074</v>
      </c>
      <c r="I239">
        <v>49432</v>
      </c>
      <c r="J239">
        <v>1397796346.7008059</v>
      </c>
      <c r="K239">
        <v>2114709834.9385073</v>
      </c>
      <c r="L239">
        <v>49758</v>
      </c>
      <c r="M239">
        <v>1394383162.2092016</v>
      </c>
      <c r="N239">
        <v>2236331507.6788917</v>
      </c>
      <c r="O239">
        <v>50383</v>
      </c>
      <c r="P239">
        <v>1485911459.189713</v>
      </c>
      <c r="Q239">
        <v>2334502529.5211906</v>
      </c>
      <c r="R239">
        <v>50653</v>
      </c>
      <c r="S239">
        <v>1467672306.2165833</v>
      </c>
      <c r="T239">
        <v>2319048152.1574407</v>
      </c>
      <c r="U239">
        <v>298585</v>
      </c>
      <c r="V239">
        <v>8375046582.7984638</v>
      </c>
      <c r="W239">
        <v>12982564230.700373</v>
      </c>
    </row>
    <row r="240" spans="1:23">
      <c r="B240" t="s">
        <v>236</v>
      </c>
      <c r="C240">
        <v>220566</v>
      </c>
      <c r="D240">
        <v>7811187259.6707516</v>
      </c>
      <c r="E240">
        <v>14018176314.604347</v>
      </c>
      <c r="F240">
        <v>221619</v>
      </c>
      <c r="G240">
        <v>7143972977.5509157</v>
      </c>
      <c r="H240">
        <v>12669068530.783539</v>
      </c>
      <c r="I240">
        <v>222608</v>
      </c>
      <c r="J240">
        <v>8022461384.6427259</v>
      </c>
      <c r="K240">
        <v>14102166231.626339</v>
      </c>
      <c r="L240">
        <v>223299</v>
      </c>
      <c r="M240">
        <v>7848529230.6809587</v>
      </c>
      <c r="N240">
        <v>14323027006.344465</v>
      </c>
      <c r="O240">
        <v>224284</v>
      </c>
      <c r="P240">
        <v>8286454223.8262968</v>
      </c>
      <c r="Q240">
        <v>15018672485.423649</v>
      </c>
      <c r="R240">
        <v>225193</v>
      </c>
      <c r="S240">
        <v>8015148453.400342</v>
      </c>
      <c r="T240">
        <v>14879086663.246067</v>
      </c>
      <c r="U240">
        <v>1337569</v>
      </c>
      <c r="V240">
        <v>47127753529.771996</v>
      </c>
      <c r="W240">
        <v>85010197232.028397</v>
      </c>
    </row>
    <row r="241" spans="1:23">
      <c r="B241" t="s">
        <v>237</v>
      </c>
      <c r="C241">
        <v>93992</v>
      </c>
      <c r="D241">
        <v>2224465337.4594498</v>
      </c>
      <c r="E241">
        <v>5563937225.7583981</v>
      </c>
      <c r="F241">
        <v>94681</v>
      </c>
      <c r="G241">
        <v>2006481367.662674</v>
      </c>
      <c r="H241">
        <v>5050563387.4552555</v>
      </c>
      <c r="I241">
        <v>95267</v>
      </c>
      <c r="J241">
        <v>2376572547.7784843</v>
      </c>
      <c r="K241">
        <v>6110215403.8168726</v>
      </c>
      <c r="L241">
        <v>95607</v>
      </c>
      <c r="M241">
        <v>2351999092.209621</v>
      </c>
      <c r="N241">
        <v>6157324547.357604</v>
      </c>
      <c r="O241">
        <v>96141</v>
      </c>
      <c r="P241">
        <v>2355278107.988934</v>
      </c>
      <c r="Q241">
        <v>6312652064.5086136</v>
      </c>
      <c r="R241">
        <v>96911</v>
      </c>
      <c r="S241">
        <v>2327463416.7431316</v>
      </c>
      <c r="T241">
        <v>6187979750.0206461</v>
      </c>
      <c r="U241">
        <v>572599</v>
      </c>
      <c r="V241">
        <v>13642259869.842295</v>
      </c>
      <c r="W241">
        <v>35382672378.917389</v>
      </c>
    </row>
    <row r="242" spans="1:23">
      <c r="B242" t="s">
        <v>238</v>
      </c>
      <c r="C242">
        <v>5623</v>
      </c>
      <c r="D242">
        <v>70531095.598972544</v>
      </c>
      <c r="E242">
        <v>171560492.71296412</v>
      </c>
      <c r="F242">
        <v>5646</v>
      </c>
      <c r="G242">
        <v>67428593.123893082</v>
      </c>
      <c r="H242">
        <v>159368284.8630628</v>
      </c>
      <c r="I242">
        <v>5651</v>
      </c>
      <c r="J242">
        <v>72959487.437399223</v>
      </c>
      <c r="K242">
        <v>176172978.36043999</v>
      </c>
      <c r="L242">
        <v>5715</v>
      </c>
      <c r="M242">
        <v>79725457.352278128</v>
      </c>
      <c r="N242">
        <v>182733950.14801553</v>
      </c>
      <c r="O242">
        <v>5783</v>
      </c>
      <c r="P242">
        <v>80320390.467278242</v>
      </c>
      <c r="Q242">
        <v>186846986.10783142</v>
      </c>
      <c r="R242">
        <v>5833</v>
      </c>
      <c r="S242">
        <v>80002829.002704695</v>
      </c>
      <c r="T242">
        <v>191884416.18815321</v>
      </c>
      <c r="U242">
        <v>34251</v>
      </c>
      <c r="V242">
        <v>450967852.98252589</v>
      </c>
      <c r="W242">
        <v>1068567108.3804672</v>
      </c>
    </row>
    <row r="243" spans="1:23">
      <c r="B243" t="s">
        <v>239</v>
      </c>
      <c r="C243">
        <v>88647</v>
      </c>
      <c r="D243">
        <v>3304517011.4336967</v>
      </c>
      <c r="E243">
        <v>3623945587.7183461</v>
      </c>
      <c r="F243">
        <v>89019</v>
      </c>
      <c r="G243">
        <v>3021869569.4231482</v>
      </c>
      <c r="H243">
        <v>3217789150.3220253</v>
      </c>
      <c r="I243">
        <v>89271</v>
      </c>
      <c r="J243">
        <v>3325289893.5452642</v>
      </c>
      <c r="K243">
        <v>3621739788.1796341</v>
      </c>
      <c r="L243">
        <v>90149</v>
      </c>
      <c r="M243">
        <v>3283924834.9478893</v>
      </c>
      <c r="N243">
        <v>3780560557.5102253</v>
      </c>
      <c r="O243">
        <v>90520</v>
      </c>
      <c r="P243">
        <v>3449937315.2663407</v>
      </c>
      <c r="Q243">
        <v>3969437085.6641321</v>
      </c>
      <c r="R243">
        <v>90843</v>
      </c>
      <c r="S243">
        <v>3374172308.1986089</v>
      </c>
      <c r="T243">
        <v>3844788654.8337111</v>
      </c>
      <c r="U243">
        <v>538449</v>
      </c>
      <c r="V243">
        <v>19759710932.814949</v>
      </c>
      <c r="W243">
        <v>22058260824.228073</v>
      </c>
    </row>
    <row r="244" spans="1:23">
      <c r="B244" t="s">
        <v>240</v>
      </c>
      <c r="C244">
        <v>56457</v>
      </c>
      <c r="D244">
        <v>2743166993.3195343</v>
      </c>
      <c r="E244">
        <v>2101223791.4967415</v>
      </c>
      <c r="F244">
        <v>56781</v>
      </c>
      <c r="G244">
        <v>2512410408.2292314</v>
      </c>
      <c r="H244">
        <v>1874092197.0069697</v>
      </c>
      <c r="I244">
        <v>57080</v>
      </c>
      <c r="J244">
        <v>2805920441.3058476</v>
      </c>
      <c r="K244">
        <v>2066161070.2126901</v>
      </c>
      <c r="L244">
        <v>57386</v>
      </c>
      <c r="M244">
        <v>2765126214.5978737</v>
      </c>
      <c r="N244">
        <v>2164862843.6797037</v>
      </c>
      <c r="O244">
        <v>57753</v>
      </c>
      <c r="P244">
        <v>2896532914.6660075</v>
      </c>
      <c r="Q244">
        <v>2297458889.5242152</v>
      </c>
      <c r="R244">
        <v>58099</v>
      </c>
      <c r="S244">
        <v>2896374048.5347004</v>
      </c>
      <c r="T244">
        <v>2251485752.3009253</v>
      </c>
      <c r="U244">
        <v>343556</v>
      </c>
      <c r="V244">
        <v>16619531020.653194</v>
      </c>
      <c r="W244">
        <v>12755284544.221245</v>
      </c>
    </row>
    <row r="245" spans="1:23">
      <c r="B245" t="s">
        <v>241</v>
      </c>
      <c r="C245">
        <v>255360</v>
      </c>
      <c r="D245">
        <v>11559702601.166395</v>
      </c>
      <c r="E245">
        <v>28744721861.571545</v>
      </c>
      <c r="F245">
        <v>256150</v>
      </c>
      <c r="G245">
        <v>10396256804.568773</v>
      </c>
      <c r="H245">
        <v>26117212537.968292</v>
      </c>
      <c r="I245">
        <v>256932</v>
      </c>
      <c r="J245">
        <v>11605903365.908636</v>
      </c>
      <c r="K245">
        <v>28611180707.273911</v>
      </c>
      <c r="L245">
        <v>257440</v>
      </c>
      <c r="M245">
        <v>11033200015.632435</v>
      </c>
      <c r="N245">
        <v>29426105235.641907</v>
      </c>
      <c r="O245">
        <v>258363</v>
      </c>
      <c r="P245">
        <v>12060104618.489773</v>
      </c>
      <c r="Q245">
        <v>31710824487.820587</v>
      </c>
      <c r="R245">
        <v>259059</v>
      </c>
      <c r="S245">
        <v>12090233112.956764</v>
      </c>
      <c r="T245">
        <v>30986439418.241402</v>
      </c>
      <c r="U245">
        <v>1543304</v>
      </c>
      <c r="V245">
        <v>68745400518.722778</v>
      </c>
      <c r="W245">
        <v>175596484248.51764</v>
      </c>
    </row>
    <row r="246" spans="1:23">
      <c r="B246" t="s">
        <v>242</v>
      </c>
      <c r="C246">
        <v>60517</v>
      </c>
      <c r="D246">
        <v>3360458204.3122058</v>
      </c>
      <c r="E246">
        <v>6334969991.5981321</v>
      </c>
      <c r="F246">
        <v>60635</v>
      </c>
      <c r="G246">
        <v>3062125584.8301797</v>
      </c>
      <c r="H246">
        <v>5544768758.5518761</v>
      </c>
      <c r="I246">
        <v>60757</v>
      </c>
      <c r="J246">
        <v>3526158916.0164576</v>
      </c>
      <c r="K246">
        <v>6778868627.6843643</v>
      </c>
      <c r="L246">
        <v>60850</v>
      </c>
      <c r="M246">
        <v>3402259166.6780915</v>
      </c>
      <c r="N246">
        <v>6264591072.2558699</v>
      </c>
      <c r="O246">
        <v>60975</v>
      </c>
      <c r="P246">
        <v>3615148499.9584551</v>
      </c>
      <c r="Q246">
        <v>6915386347.8626928</v>
      </c>
      <c r="R246">
        <v>61109</v>
      </c>
      <c r="S246">
        <v>3538430137.7230225</v>
      </c>
      <c r="T246">
        <v>6995040671.1653748</v>
      </c>
      <c r="U246">
        <v>364843</v>
      </c>
      <c r="V246">
        <v>20504580509.518414</v>
      </c>
      <c r="W246">
        <v>38833625469.118317</v>
      </c>
    </row>
    <row r="247" spans="1:23">
      <c r="B247" t="s">
        <v>243</v>
      </c>
      <c r="C247">
        <v>312213</v>
      </c>
      <c r="D247">
        <v>13300428245.31563</v>
      </c>
      <c r="E247">
        <v>25000567282.417515</v>
      </c>
      <c r="F247">
        <v>313064</v>
      </c>
      <c r="G247">
        <v>12470134817.246031</v>
      </c>
      <c r="H247">
        <v>22984206682.616631</v>
      </c>
      <c r="I247">
        <v>313887</v>
      </c>
      <c r="J247">
        <v>13838210772.033531</v>
      </c>
      <c r="K247">
        <v>25864716836.177982</v>
      </c>
      <c r="L247">
        <v>314601</v>
      </c>
      <c r="M247">
        <v>12760728198.37015</v>
      </c>
      <c r="N247">
        <v>26180928361.846081</v>
      </c>
      <c r="O247">
        <v>315688</v>
      </c>
      <c r="P247">
        <v>14102626167.483498</v>
      </c>
      <c r="Q247">
        <v>28385455390.8437</v>
      </c>
      <c r="R247">
        <v>317100</v>
      </c>
      <c r="S247">
        <v>13382932710.109358</v>
      </c>
      <c r="T247">
        <v>27478723992.434635</v>
      </c>
      <c r="U247">
        <v>1886553</v>
      </c>
      <c r="V247">
        <v>79855060910.558197</v>
      </c>
      <c r="W247">
        <v>155894598546.33655</v>
      </c>
    </row>
    <row r="248" spans="1:23">
      <c r="A248" t="s">
        <v>244</v>
      </c>
      <c r="C248">
        <v>193955</v>
      </c>
      <c r="D248">
        <v>9206567608.637373</v>
      </c>
      <c r="E248">
        <v>10852876909.365326</v>
      </c>
      <c r="F248">
        <v>194907</v>
      </c>
      <c r="G248">
        <v>8565103525.3592472</v>
      </c>
      <c r="H248">
        <v>10535530982.801334</v>
      </c>
      <c r="I248">
        <v>196323</v>
      </c>
      <c r="J248">
        <v>9211162177.6355934</v>
      </c>
      <c r="K248">
        <v>12083816366.274761</v>
      </c>
      <c r="L248">
        <v>197222</v>
      </c>
      <c r="M248">
        <v>9324427679.7549229</v>
      </c>
      <c r="N248">
        <v>12760311053.184898</v>
      </c>
      <c r="O248">
        <v>198596</v>
      </c>
      <c r="P248">
        <v>9650386909.8969669</v>
      </c>
      <c r="Q248">
        <v>13166217149.468817</v>
      </c>
      <c r="R248">
        <v>199936</v>
      </c>
      <c r="S248">
        <v>9397105114.0397835</v>
      </c>
      <c r="T248">
        <v>13493416698.841702</v>
      </c>
      <c r="U248">
        <v>1180939</v>
      </c>
      <c r="V248">
        <v>55354753015.323883</v>
      </c>
      <c r="W248">
        <v>72892169159.936844</v>
      </c>
    </row>
    <row r="249" spans="1:23">
      <c r="B249" t="s">
        <v>245</v>
      </c>
      <c r="C249">
        <v>47371</v>
      </c>
      <c r="D249">
        <v>1677258473.776968</v>
      </c>
      <c r="E249">
        <v>2000581593.6496208</v>
      </c>
      <c r="F249">
        <v>47601</v>
      </c>
      <c r="G249">
        <v>1524404546.1737216</v>
      </c>
      <c r="H249">
        <v>1793684655.2181792</v>
      </c>
      <c r="I249">
        <v>48290</v>
      </c>
      <c r="J249">
        <v>1703859528.8825319</v>
      </c>
      <c r="K249">
        <v>2070198356.8617489</v>
      </c>
      <c r="L249">
        <v>48677</v>
      </c>
      <c r="M249">
        <v>1812355612.23475</v>
      </c>
      <c r="N249">
        <v>2218352599.0611901</v>
      </c>
      <c r="O249">
        <v>49075</v>
      </c>
      <c r="P249">
        <v>1865388713.0402002</v>
      </c>
      <c r="Q249">
        <v>2320752590.6051292</v>
      </c>
      <c r="R249">
        <v>49460</v>
      </c>
      <c r="S249">
        <v>1842024963.3850336</v>
      </c>
      <c r="T249">
        <v>2311330877.6427741</v>
      </c>
      <c r="U249">
        <v>290474</v>
      </c>
      <c r="V249">
        <v>10425291837.493206</v>
      </c>
      <c r="W249">
        <v>12714900673.038643</v>
      </c>
    </row>
    <row r="250" spans="1:23">
      <c r="B250" t="s">
        <v>246</v>
      </c>
      <c r="C250">
        <v>19462</v>
      </c>
      <c r="D250">
        <v>959841835.5045495</v>
      </c>
      <c r="E250">
        <v>914054894.48309326</v>
      </c>
      <c r="F250">
        <v>19522</v>
      </c>
      <c r="G250">
        <v>885531477.69502866</v>
      </c>
      <c r="H250">
        <v>849326524.82731259</v>
      </c>
      <c r="I250">
        <v>19581</v>
      </c>
      <c r="J250">
        <v>1014663314.1037734</v>
      </c>
      <c r="K250">
        <v>965372187.82926738</v>
      </c>
      <c r="L250">
        <v>19653</v>
      </c>
      <c r="M250">
        <v>1004078485.2893895</v>
      </c>
      <c r="N250">
        <v>1005028684.7682346</v>
      </c>
      <c r="O250">
        <v>19744</v>
      </c>
      <c r="P250">
        <v>1066615961.7663382</v>
      </c>
      <c r="Q250">
        <v>1037156937.5781885</v>
      </c>
      <c r="R250">
        <v>19854</v>
      </c>
      <c r="S250">
        <v>1017225344.9615176</v>
      </c>
      <c r="T250">
        <v>1011248733.3179245</v>
      </c>
      <c r="U250">
        <v>117816</v>
      </c>
      <c r="V250">
        <v>5947956419.3205967</v>
      </c>
      <c r="W250">
        <v>5782187962.8040209</v>
      </c>
    </row>
    <row r="251" spans="1:23">
      <c r="B251" t="s">
        <v>247</v>
      </c>
      <c r="C251">
        <v>48829</v>
      </c>
      <c r="D251">
        <v>1812553769.319607</v>
      </c>
      <c r="E251">
        <v>1816918146.1250565</v>
      </c>
      <c r="F251">
        <v>49104</v>
      </c>
      <c r="G251">
        <v>1718774445.8475299</v>
      </c>
      <c r="H251">
        <v>1724171504.822221</v>
      </c>
      <c r="I251">
        <v>49381</v>
      </c>
      <c r="J251">
        <v>1961184151.5111985</v>
      </c>
      <c r="K251">
        <v>1964673561.8999231</v>
      </c>
      <c r="L251">
        <v>49610</v>
      </c>
      <c r="M251">
        <v>1949861032.0847323</v>
      </c>
      <c r="N251">
        <v>2047074250.5970449</v>
      </c>
      <c r="O251">
        <v>50155</v>
      </c>
      <c r="P251">
        <v>1995461172.3280425</v>
      </c>
      <c r="Q251">
        <v>2105128751.6611578</v>
      </c>
      <c r="R251">
        <v>50700</v>
      </c>
      <c r="S251">
        <v>1958920959.0726001</v>
      </c>
      <c r="T251">
        <v>2057280372.6514924</v>
      </c>
      <c r="U251">
        <v>297779</v>
      </c>
      <c r="V251">
        <v>11396755530.16371</v>
      </c>
      <c r="W251">
        <v>11715246587.756897</v>
      </c>
    </row>
    <row r="252" spans="1:23">
      <c r="B252" t="s">
        <v>248</v>
      </c>
      <c r="C252">
        <v>7552</v>
      </c>
      <c r="D252">
        <v>318339533.77714884</v>
      </c>
      <c r="E252">
        <v>290323539.27146029</v>
      </c>
      <c r="F252">
        <v>7690</v>
      </c>
      <c r="G252">
        <v>310804722.1540916</v>
      </c>
      <c r="H252">
        <v>271464171.11280996</v>
      </c>
      <c r="I252">
        <v>7723</v>
      </c>
      <c r="J252">
        <v>353415585.91024745</v>
      </c>
      <c r="K252">
        <v>306738206.45146447</v>
      </c>
      <c r="L252">
        <v>7757</v>
      </c>
      <c r="M252">
        <v>349401796.52600962</v>
      </c>
      <c r="N252">
        <v>326355128.32722002</v>
      </c>
      <c r="O252">
        <v>7806</v>
      </c>
      <c r="P252">
        <v>347491566.59875518</v>
      </c>
      <c r="Q252">
        <v>326815721.27621406</v>
      </c>
      <c r="R252">
        <v>7839</v>
      </c>
      <c r="S252">
        <v>362705119.42277694</v>
      </c>
      <c r="T252">
        <v>325348623.39402086</v>
      </c>
      <c r="U252">
        <v>46367</v>
      </c>
      <c r="V252">
        <v>2042158324.3890295</v>
      </c>
      <c r="W252">
        <v>1847045389.8331895</v>
      </c>
    </row>
    <row r="253" spans="1:23">
      <c r="B253" t="s">
        <v>249</v>
      </c>
      <c r="C253">
        <v>70741</v>
      </c>
      <c r="D253">
        <v>4438573996.259099</v>
      </c>
      <c r="E253">
        <v>5830998735.8360939</v>
      </c>
      <c r="F253">
        <v>70990</v>
      </c>
      <c r="G253">
        <v>4125588333.4888759</v>
      </c>
      <c r="H253">
        <v>5896884126.8208122</v>
      </c>
      <c r="I253">
        <v>71348</v>
      </c>
      <c r="J253">
        <v>4178039597.2278414</v>
      </c>
      <c r="K253">
        <v>6776834053.232357</v>
      </c>
      <c r="L253">
        <v>71525</v>
      </c>
      <c r="M253">
        <v>4208730753.6200414</v>
      </c>
      <c r="N253">
        <v>7163500390.4312086</v>
      </c>
      <c r="O253">
        <v>71816</v>
      </c>
      <c r="P253">
        <v>4375429496.1636314</v>
      </c>
      <c r="Q253">
        <v>7376363148.3481274</v>
      </c>
      <c r="R253">
        <v>72083</v>
      </c>
      <c r="S253">
        <v>4216228727.197855</v>
      </c>
      <c r="T253">
        <v>7788208091.8354902</v>
      </c>
      <c r="U253">
        <v>428503</v>
      </c>
      <c r="V253">
        <v>25542590903.957344</v>
      </c>
      <c r="W253">
        <v>40832788546.504089</v>
      </c>
    </row>
    <row r="254" spans="1:23">
      <c r="A254" t="s">
        <v>250</v>
      </c>
      <c r="C254">
        <v>538195</v>
      </c>
      <c r="D254">
        <v>21474100724.098797</v>
      </c>
      <c r="E254">
        <v>34587639171.178299</v>
      </c>
      <c r="F254">
        <v>539585</v>
      </c>
      <c r="G254">
        <v>20628494444.051983</v>
      </c>
      <c r="H254">
        <v>33622390408.270149</v>
      </c>
      <c r="I254">
        <v>541089</v>
      </c>
      <c r="J254">
        <v>22572758355.376488</v>
      </c>
      <c r="K254">
        <v>37467001234.135353</v>
      </c>
      <c r="L254">
        <v>542142</v>
      </c>
      <c r="M254">
        <v>22070712375.521923</v>
      </c>
      <c r="N254">
        <v>39154939917.662933</v>
      </c>
      <c r="O254">
        <v>543685</v>
      </c>
      <c r="P254">
        <v>23249692775.388878</v>
      </c>
      <c r="Q254">
        <v>42600488656.369965</v>
      </c>
      <c r="R254">
        <v>545429</v>
      </c>
      <c r="S254">
        <v>22883223133.911884</v>
      </c>
      <c r="T254">
        <v>41321086518.541893</v>
      </c>
      <c r="U254">
        <v>3250125</v>
      </c>
      <c r="V254">
        <v>132878981808.34998</v>
      </c>
      <c r="W254">
        <v>228753545906.15857</v>
      </c>
    </row>
    <row r="255" spans="1:23">
      <c r="B255" t="s">
        <v>251</v>
      </c>
      <c r="C255">
        <v>114761</v>
      </c>
      <c r="D255">
        <v>5411451955.1301651</v>
      </c>
      <c r="E255">
        <v>7854516300.8292093</v>
      </c>
      <c r="F255">
        <v>115077</v>
      </c>
      <c r="G255">
        <v>5479691119.3175344</v>
      </c>
      <c r="H255">
        <v>7570371761.7968416</v>
      </c>
      <c r="I255">
        <v>115391</v>
      </c>
      <c r="J255">
        <v>5923320519.0763073</v>
      </c>
      <c r="K255">
        <v>8662760067.7940102</v>
      </c>
      <c r="L255">
        <v>115597</v>
      </c>
      <c r="M255">
        <v>5577218411.6267843</v>
      </c>
      <c r="N255">
        <v>9185580290.50424</v>
      </c>
      <c r="O255">
        <v>115927</v>
      </c>
      <c r="P255">
        <v>5655098125.1456995</v>
      </c>
      <c r="Q255">
        <v>9940190259.4869041</v>
      </c>
      <c r="R255">
        <v>116325</v>
      </c>
      <c r="S255">
        <v>5559390127.5968294</v>
      </c>
      <c r="T255">
        <v>9819197581.0470505</v>
      </c>
      <c r="U255">
        <v>693078</v>
      </c>
      <c r="V255">
        <v>33606170257.893318</v>
      </c>
      <c r="W255">
        <v>53032616261.45826</v>
      </c>
    </row>
    <row r="256" spans="1:23">
      <c r="B256" t="s">
        <v>252</v>
      </c>
      <c r="C256">
        <v>67569</v>
      </c>
      <c r="D256">
        <v>2575618095.5029469</v>
      </c>
      <c r="E256">
        <v>4883794450.8493204</v>
      </c>
      <c r="F256">
        <v>67744</v>
      </c>
      <c r="G256">
        <v>2334906851.1276331</v>
      </c>
      <c r="H256">
        <v>4333423845.1113882</v>
      </c>
      <c r="I256">
        <v>67903</v>
      </c>
      <c r="J256">
        <v>2541256167.8731871</v>
      </c>
      <c r="K256">
        <v>4976947139.3784122</v>
      </c>
      <c r="L256">
        <v>68019</v>
      </c>
      <c r="M256">
        <v>2663938688.8044357</v>
      </c>
      <c r="N256">
        <v>5234913452.2567053</v>
      </c>
      <c r="O256">
        <v>68233</v>
      </c>
      <c r="P256">
        <v>2886206598.5955095</v>
      </c>
      <c r="Q256">
        <v>5461286494.2688456</v>
      </c>
      <c r="R256">
        <v>68440</v>
      </c>
      <c r="S256">
        <v>2939581692.8617878</v>
      </c>
      <c r="T256">
        <v>5353741845.9087915</v>
      </c>
      <c r="U256">
        <v>407908</v>
      </c>
      <c r="V256">
        <v>15941508094.765501</v>
      </c>
      <c r="W256">
        <v>30244107227.77346</v>
      </c>
    </row>
    <row r="257" spans="1:23">
      <c r="B257" t="s">
        <v>253</v>
      </c>
      <c r="C257">
        <v>64397</v>
      </c>
      <c r="D257">
        <v>2364469260.131453</v>
      </c>
      <c r="E257">
        <v>3302990385.4439001</v>
      </c>
      <c r="F257">
        <v>64551</v>
      </c>
      <c r="G257">
        <v>2380186789.1882486</v>
      </c>
      <c r="H257">
        <v>3294722682.3688207</v>
      </c>
      <c r="I257">
        <v>64758</v>
      </c>
      <c r="J257">
        <v>2508718679.1715331</v>
      </c>
      <c r="K257">
        <v>3566498150.1819334</v>
      </c>
      <c r="L257">
        <v>64889</v>
      </c>
      <c r="M257">
        <v>2443820209.2567344</v>
      </c>
      <c r="N257">
        <v>3785798678.9652662</v>
      </c>
      <c r="O257">
        <v>65051</v>
      </c>
      <c r="P257">
        <v>2490930217.0789976</v>
      </c>
      <c r="Q257">
        <v>3823931158.5923381</v>
      </c>
      <c r="R257">
        <v>65234</v>
      </c>
      <c r="S257">
        <v>2241765476.0564089</v>
      </c>
      <c r="T257">
        <v>3720190803.4937344</v>
      </c>
      <c r="U257">
        <v>388880</v>
      </c>
      <c r="V257">
        <v>14429890630.883377</v>
      </c>
      <c r="W257">
        <v>21494131859.045998</v>
      </c>
    </row>
    <row r="258" spans="1:23">
      <c r="B258" t="s">
        <v>254</v>
      </c>
      <c r="C258">
        <v>67753</v>
      </c>
      <c r="D258">
        <v>2416827166.7197113</v>
      </c>
      <c r="E258">
        <v>3818760340.5014353</v>
      </c>
      <c r="F258">
        <v>67939</v>
      </c>
      <c r="G258">
        <v>2236850243.4540019</v>
      </c>
      <c r="H258">
        <v>3506632389.682591</v>
      </c>
      <c r="I258">
        <v>68127</v>
      </c>
      <c r="J258">
        <v>2348241047.2249894</v>
      </c>
      <c r="K258">
        <v>4062312261.4469266</v>
      </c>
      <c r="L258">
        <v>68281</v>
      </c>
      <c r="M258">
        <v>2518243084.6016302</v>
      </c>
      <c r="N258">
        <v>4264974620.9897308</v>
      </c>
      <c r="O258">
        <v>68477</v>
      </c>
      <c r="P258">
        <v>2651541194.5313597</v>
      </c>
      <c r="Q258">
        <v>4503116739.7575254</v>
      </c>
      <c r="R258">
        <v>68715</v>
      </c>
      <c r="S258">
        <v>2549120266.3168797</v>
      </c>
      <c r="T258">
        <v>4262663976.2782693</v>
      </c>
      <c r="U258">
        <v>409292</v>
      </c>
      <c r="V258">
        <v>14720823002.848572</v>
      </c>
      <c r="W258">
        <v>24418460328.656479</v>
      </c>
    </row>
    <row r="259" spans="1:23">
      <c r="B259" t="s">
        <v>255</v>
      </c>
      <c r="C259">
        <v>73394</v>
      </c>
      <c r="D259">
        <v>3205761963.4698319</v>
      </c>
      <c r="E259">
        <v>4302829842.572443</v>
      </c>
      <c r="F259">
        <v>73559</v>
      </c>
      <c r="G259">
        <v>3001733588.2904015</v>
      </c>
      <c r="H259">
        <v>4060647622.8998365</v>
      </c>
      <c r="I259">
        <v>73700</v>
      </c>
      <c r="J259">
        <v>3630041028.171731</v>
      </c>
      <c r="K259">
        <v>4630023469.5554295</v>
      </c>
      <c r="L259">
        <v>73879</v>
      </c>
      <c r="M259">
        <v>3217121568.0392332</v>
      </c>
      <c r="N259">
        <v>4617377569.00875</v>
      </c>
      <c r="O259">
        <v>74099</v>
      </c>
      <c r="P259">
        <v>3478576954.3848777</v>
      </c>
      <c r="Q259">
        <v>4865492166.040082</v>
      </c>
      <c r="R259">
        <v>74314</v>
      </c>
      <c r="S259">
        <v>3476252991.5560594</v>
      </c>
      <c r="T259">
        <v>4821226260.9622698</v>
      </c>
      <c r="U259">
        <v>442945</v>
      </c>
      <c r="V259">
        <v>20009488093.912136</v>
      </c>
      <c r="W259">
        <v>27297596931.038811</v>
      </c>
    </row>
    <row r="260" spans="1:23">
      <c r="B260" t="s">
        <v>256</v>
      </c>
      <c r="C260">
        <v>47116</v>
      </c>
      <c r="D260">
        <v>1846541302.6371815</v>
      </c>
      <c r="E260">
        <v>2901139582.421442</v>
      </c>
      <c r="F260">
        <v>47248</v>
      </c>
      <c r="G260">
        <v>1698543642.0128262</v>
      </c>
      <c r="H260">
        <v>2688597163.5362887</v>
      </c>
      <c r="I260">
        <v>47381</v>
      </c>
      <c r="J260">
        <v>1955492699.1192849</v>
      </c>
      <c r="K260">
        <v>2940517688.2984929</v>
      </c>
      <c r="L260">
        <v>47449</v>
      </c>
      <c r="M260">
        <v>1928492316.152765</v>
      </c>
      <c r="N260">
        <v>3207064162.9753151</v>
      </c>
      <c r="O260">
        <v>47609</v>
      </c>
      <c r="P260">
        <v>2074357135.0849249</v>
      </c>
      <c r="Q260">
        <v>3480557624.9448562</v>
      </c>
      <c r="R260">
        <v>47759</v>
      </c>
      <c r="S260">
        <v>2147327867.3220983</v>
      </c>
      <c r="T260">
        <v>3420415693.910646</v>
      </c>
      <c r="U260">
        <v>284562</v>
      </c>
      <c r="V260">
        <v>11650754962.329081</v>
      </c>
      <c r="W260">
        <v>18638291916.08704</v>
      </c>
    </row>
    <row r="261" spans="1:23">
      <c r="B261" t="s">
        <v>257</v>
      </c>
      <c r="C261">
        <v>103205</v>
      </c>
      <c r="D261">
        <v>3653430980.5075068</v>
      </c>
      <c r="E261">
        <v>7523608268.5605507</v>
      </c>
      <c r="F261">
        <v>103467</v>
      </c>
      <c r="G261">
        <v>3496582210.6613359</v>
      </c>
      <c r="H261">
        <v>8167994942.874382</v>
      </c>
      <c r="I261">
        <v>103829</v>
      </c>
      <c r="J261">
        <v>3665688214.7394557</v>
      </c>
      <c r="K261">
        <v>8627942457.4801483</v>
      </c>
      <c r="L261">
        <v>104028</v>
      </c>
      <c r="M261">
        <v>3721878097.0403414</v>
      </c>
      <c r="N261">
        <v>8859231142.9629288</v>
      </c>
      <c r="O261">
        <v>104289</v>
      </c>
      <c r="P261">
        <v>4012982550.5675077</v>
      </c>
      <c r="Q261">
        <v>10525914213.279419</v>
      </c>
      <c r="R261">
        <v>104642</v>
      </c>
      <c r="S261">
        <v>3969784712.2018218</v>
      </c>
      <c r="T261">
        <v>9923650356.9411335</v>
      </c>
      <c r="U261">
        <v>623460</v>
      </c>
      <c r="V261">
        <v>22520346765.717968</v>
      </c>
      <c r="W261">
        <v>53628341382.098557</v>
      </c>
    </row>
    <row r="262" spans="1:23">
      <c r="A262" t="s">
        <v>258</v>
      </c>
      <c r="C262">
        <v>322524</v>
      </c>
      <c r="D262">
        <v>15016976233.055408</v>
      </c>
      <c r="E262">
        <v>19018907756.898895</v>
      </c>
      <c r="F262">
        <v>323390</v>
      </c>
      <c r="G262">
        <v>13693748470.12212</v>
      </c>
      <c r="H262">
        <v>17386278548.541573</v>
      </c>
      <c r="I262">
        <v>324482</v>
      </c>
      <c r="J262">
        <v>15129325126.931791</v>
      </c>
      <c r="K262">
        <v>19337574025.289818</v>
      </c>
      <c r="L262">
        <v>325078</v>
      </c>
      <c r="M262">
        <v>15339244397.718393</v>
      </c>
      <c r="N262">
        <v>21118214107.958069</v>
      </c>
      <c r="O262">
        <v>326166</v>
      </c>
      <c r="P262">
        <v>16567495263.333538</v>
      </c>
      <c r="Q262">
        <v>22419314059.141788</v>
      </c>
      <c r="R262">
        <v>327177</v>
      </c>
      <c r="S262">
        <v>16042777260.320766</v>
      </c>
      <c r="T262">
        <v>21748381269.470192</v>
      </c>
      <c r="U262">
        <v>1948817</v>
      </c>
      <c r="V262">
        <v>91789566751.482025</v>
      </c>
      <c r="W262">
        <v>121028669767.30032</v>
      </c>
    </row>
    <row r="263" spans="1:23">
      <c r="B263" t="s">
        <v>259</v>
      </c>
      <c r="C263">
        <v>60377</v>
      </c>
      <c r="D263">
        <v>3268430347.1036263</v>
      </c>
      <c r="E263">
        <v>6694218101.1564045</v>
      </c>
      <c r="F263">
        <v>60595</v>
      </c>
      <c r="G263">
        <v>2950688092.9821048</v>
      </c>
      <c r="H263">
        <v>6065131394.6244278</v>
      </c>
      <c r="I263">
        <v>60773</v>
      </c>
      <c r="J263">
        <v>3297117247.9535289</v>
      </c>
      <c r="K263">
        <v>6754070457.0880642</v>
      </c>
      <c r="L263">
        <v>60932</v>
      </c>
      <c r="M263">
        <v>3234306966.4374013</v>
      </c>
      <c r="N263">
        <v>7018276836.6392193</v>
      </c>
      <c r="O263">
        <v>61188</v>
      </c>
      <c r="P263">
        <v>3617803650.318193</v>
      </c>
      <c r="Q263">
        <v>7281133110.221344</v>
      </c>
      <c r="R263">
        <v>61379</v>
      </c>
      <c r="S263">
        <v>3474273922.1534309</v>
      </c>
      <c r="T263">
        <v>7150687419.7937384</v>
      </c>
      <c r="U263">
        <v>365244</v>
      </c>
      <c r="V263">
        <v>19842620226.948288</v>
      </c>
      <c r="W263">
        <v>40963517319.523201</v>
      </c>
    </row>
    <row r="264" spans="1:23">
      <c r="B264" t="s">
        <v>260</v>
      </c>
      <c r="C264">
        <v>85944</v>
      </c>
      <c r="D264">
        <v>3793065895.7842007</v>
      </c>
      <c r="E264">
        <v>4212700002.6216416</v>
      </c>
      <c r="F264">
        <v>86206</v>
      </c>
      <c r="G264">
        <v>3445234553.7683997</v>
      </c>
      <c r="H264">
        <v>3906429003.0840025</v>
      </c>
      <c r="I264">
        <v>86604</v>
      </c>
      <c r="J264">
        <v>3845157136.1773839</v>
      </c>
      <c r="K264">
        <v>4456308459.7526817</v>
      </c>
      <c r="L264">
        <v>86806</v>
      </c>
      <c r="M264">
        <v>3961459237.7561526</v>
      </c>
      <c r="N264">
        <v>4811603944.4031878</v>
      </c>
      <c r="O264">
        <v>87182</v>
      </c>
      <c r="P264">
        <v>4163693786.0088034</v>
      </c>
      <c r="Q264">
        <v>5092065489.696764</v>
      </c>
      <c r="R264">
        <v>87530</v>
      </c>
      <c r="S264">
        <v>4012202673.5342851</v>
      </c>
      <c r="T264">
        <v>4820579386.7797575</v>
      </c>
      <c r="U264">
        <v>520272</v>
      </c>
      <c r="V264">
        <v>23220813283.029228</v>
      </c>
      <c r="W264">
        <v>27299686286.338039</v>
      </c>
    </row>
    <row r="265" spans="1:23">
      <c r="B265" t="s">
        <v>261</v>
      </c>
      <c r="C265">
        <v>15239</v>
      </c>
      <c r="D265">
        <v>291973022.84278959</v>
      </c>
      <c r="E265">
        <v>529396894.50414842</v>
      </c>
      <c r="F265">
        <v>15267</v>
      </c>
      <c r="G265">
        <v>301998543.53272021</v>
      </c>
      <c r="H265">
        <v>483025625.47934526</v>
      </c>
      <c r="I265">
        <v>15384</v>
      </c>
      <c r="J265">
        <v>304593466.50089777</v>
      </c>
      <c r="K265">
        <v>542274323.69934964</v>
      </c>
      <c r="L265">
        <v>15388</v>
      </c>
      <c r="M265">
        <v>331314722.97206897</v>
      </c>
      <c r="N265">
        <v>633333206.91886687</v>
      </c>
      <c r="O265">
        <v>15484</v>
      </c>
      <c r="P265">
        <v>381007374.20532459</v>
      </c>
      <c r="Q265">
        <v>695052534.27960467</v>
      </c>
      <c r="R265">
        <v>15567</v>
      </c>
      <c r="S265">
        <v>355677199.20402807</v>
      </c>
      <c r="T265">
        <v>685719054.6787982</v>
      </c>
      <c r="U265">
        <v>92329</v>
      </c>
      <c r="V265">
        <v>1966564329.2578292</v>
      </c>
      <c r="W265">
        <v>3568801639.5601134</v>
      </c>
    </row>
    <row r="266" spans="1:23">
      <c r="B266" t="s">
        <v>262</v>
      </c>
      <c r="C266">
        <v>29974</v>
      </c>
      <c r="D266">
        <v>783902277.33260643</v>
      </c>
      <c r="E266">
        <v>773843750.31710637</v>
      </c>
      <c r="F266">
        <v>30022</v>
      </c>
      <c r="G266">
        <v>699436416.70971882</v>
      </c>
      <c r="H266">
        <v>704544600.09664977</v>
      </c>
      <c r="I266">
        <v>30103</v>
      </c>
      <c r="J266">
        <v>793395745.82891405</v>
      </c>
      <c r="K266">
        <v>784429336.23297739</v>
      </c>
      <c r="L266">
        <v>30153</v>
      </c>
      <c r="M266">
        <v>819125464.97872281</v>
      </c>
      <c r="N266">
        <v>870525809.59066379</v>
      </c>
      <c r="O266">
        <v>30232</v>
      </c>
      <c r="P266">
        <v>844376009.62158585</v>
      </c>
      <c r="Q266">
        <v>903352557.81772876</v>
      </c>
      <c r="R266">
        <v>30284</v>
      </c>
      <c r="S266">
        <v>813249974.62571859</v>
      </c>
      <c r="T266">
        <v>875833496.11940181</v>
      </c>
      <c r="U266">
        <v>180768</v>
      </c>
      <c r="V266">
        <v>4753485889.0972672</v>
      </c>
      <c r="W266">
        <v>4912529550.1745281</v>
      </c>
    </row>
    <row r="267" spans="1:23">
      <c r="B267" t="s">
        <v>263</v>
      </c>
      <c r="C267">
        <v>26148</v>
      </c>
      <c r="D267">
        <v>798517951.56396794</v>
      </c>
      <c r="E267">
        <v>969715051.16028512</v>
      </c>
      <c r="F267">
        <v>26208</v>
      </c>
      <c r="G267">
        <v>718306696.49954128</v>
      </c>
      <c r="H267">
        <v>895418568.28646433</v>
      </c>
      <c r="I267">
        <v>26310</v>
      </c>
      <c r="J267">
        <v>825133424.46929145</v>
      </c>
      <c r="K267">
        <v>982739654.06952107</v>
      </c>
      <c r="L267">
        <v>26336</v>
      </c>
      <c r="M267">
        <v>894062936.04991782</v>
      </c>
      <c r="N267">
        <v>1144724213.1219878</v>
      </c>
      <c r="O267">
        <v>26397</v>
      </c>
      <c r="P267">
        <v>897605132.79366696</v>
      </c>
      <c r="Q267">
        <v>1180968830.488605</v>
      </c>
      <c r="R267">
        <v>26471</v>
      </c>
      <c r="S267">
        <v>885979834.95998883</v>
      </c>
      <c r="T267">
        <v>1150455682.5939534</v>
      </c>
      <c r="U267">
        <v>157870</v>
      </c>
      <c r="V267">
        <v>5019605976.3363743</v>
      </c>
      <c r="W267">
        <v>6324021999.7208166</v>
      </c>
    </row>
    <row r="268" spans="1:23">
      <c r="B268" t="s">
        <v>264</v>
      </c>
      <c r="C268">
        <v>7993</v>
      </c>
      <c r="D268">
        <v>361020060.68665361</v>
      </c>
      <c r="E268">
        <v>230866638.91482633</v>
      </c>
      <c r="F268">
        <v>8008</v>
      </c>
      <c r="G268">
        <v>334140306.40494961</v>
      </c>
      <c r="H268">
        <v>202010116.15802449</v>
      </c>
      <c r="I268">
        <v>8021</v>
      </c>
      <c r="J268">
        <v>372781179.12606639</v>
      </c>
      <c r="K268">
        <v>228864569.75424322</v>
      </c>
      <c r="L268">
        <v>8029</v>
      </c>
      <c r="M268">
        <v>403204837.9843328</v>
      </c>
      <c r="N268">
        <v>279638920.34950209</v>
      </c>
      <c r="O268">
        <v>8042</v>
      </c>
      <c r="P268">
        <v>414690163.33868158</v>
      </c>
      <c r="Q268">
        <v>289471308.28591871</v>
      </c>
      <c r="R268">
        <v>8055</v>
      </c>
      <c r="S268">
        <v>391412656.0667069</v>
      </c>
      <c r="T268">
        <v>272302841.66982979</v>
      </c>
      <c r="U268">
        <v>48148</v>
      </c>
      <c r="V268">
        <v>2277249203.6073914</v>
      </c>
      <c r="W268">
        <v>1503154395.1323447</v>
      </c>
    </row>
    <row r="269" spans="1:23">
      <c r="B269" t="s">
        <v>265</v>
      </c>
      <c r="C269">
        <v>96849</v>
      </c>
      <c r="D269">
        <v>5720066677.7415638</v>
      </c>
      <c r="E269">
        <v>5608167318.2244825</v>
      </c>
      <c r="F269">
        <v>97084</v>
      </c>
      <c r="G269">
        <v>5243943860.2246847</v>
      </c>
      <c r="H269">
        <v>5129719240.8126593</v>
      </c>
      <c r="I269">
        <v>97287</v>
      </c>
      <c r="J269">
        <v>5691146926.8757095</v>
      </c>
      <c r="K269">
        <v>5588887224.6929817</v>
      </c>
      <c r="L269">
        <v>97434</v>
      </c>
      <c r="M269">
        <v>5695770231.5397968</v>
      </c>
      <c r="N269">
        <v>6360111176.9346399</v>
      </c>
      <c r="O269">
        <v>97641</v>
      </c>
      <c r="P269">
        <v>6248319147.0472832</v>
      </c>
      <c r="Q269">
        <v>6977270228.3518229</v>
      </c>
      <c r="R269">
        <v>97891</v>
      </c>
      <c r="S269">
        <v>6109980999.7766075</v>
      </c>
      <c r="T269">
        <v>6792803387.8347111</v>
      </c>
      <c r="U269">
        <v>584186</v>
      </c>
      <c r="V269">
        <v>34709227843.205643</v>
      </c>
      <c r="W269">
        <v>36456958576.851295</v>
      </c>
    </row>
    <row r="270" spans="1:23">
      <c r="A270" t="s">
        <v>266</v>
      </c>
      <c r="C270">
        <v>2547932</v>
      </c>
      <c r="D270">
        <v>103945394049.65562</v>
      </c>
      <c r="E270">
        <v>112216219354.6563</v>
      </c>
      <c r="F270">
        <v>2555031</v>
      </c>
      <c r="G270">
        <v>95188249822.006958</v>
      </c>
      <c r="H270">
        <v>102936167696.4075</v>
      </c>
      <c r="I270">
        <v>2560675</v>
      </c>
      <c r="J270">
        <v>106328108199.70126</v>
      </c>
      <c r="K270">
        <v>116314080331.21744</v>
      </c>
      <c r="L270">
        <v>2566099</v>
      </c>
      <c r="M270">
        <v>105831943885.74249</v>
      </c>
      <c r="N270">
        <v>109208687357.77344</v>
      </c>
      <c r="O270">
        <v>2572165</v>
      </c>
      <c r="P270">
        <v>113451111498.321</v>
      </c>
      <c r="Q270">
        <v>125496603174.85876</v>
      </c>
      <c r="R270">
        <v>2580131</v>
      </c>
      <c r="S270">
        <v>108642798223.1776</v>
      </c>
      <c r="T270">
        <v>118852453711.81555</v>
      </c>
      <c r="U270">
        <v>15382033</v>
      </c>
      <c r="V270">
        <v>633387605678.60498</v>
      </c>
      <c r="W270">
        <v>685024211626.729</v>
      </c>
    </row>
    <row r="271" spans="1:23">
      <c r="B271" t="s">
        <v>267</v>
      </c>
      <c r="C271">
        <v>77854</v>
      </c>
      <c r="D271">
        <v>1698240114.7929864</v>
      </c>
      <c r="E271">
        <v>1263033993.1599176</v>
      </c>
      <c r="F271">
        <v>77993</v>
      </c>
      <c r="G271">
        <v>1535171606.3005643</v>
      </c>
      <c r="H271">
        <v>1153702919.4254866</v>
      </c>
      <c r="I271">
        <v>78088</v>
      </c>
      <c r="J271">
        <v>1726421718.7116508</v>
      </c>
      <c r="K271">
        <v>1302859266.4271548</v>
      </c>
      <c r="L271">
        <v>78245</v>
      </c>
      <c r="M271">
        <v>1740956808.0895686</v>
      </c>
      <c r="N271">
        <v>1355947061.1564677</v>
      </c>
      <c r="O271">
        <v>78257</v>
      </c>
      <c r="P271">
        <v>1773328526.8031719</v>
      </c>
      <c r="Q271">
        <v>1371976302.9455409</v>
      </c>
      <c r="R271">
        <v>78351</v>
      </c>
      <c r="S271">
        <v>1741149691.1174994</v>
      </c>
      <c r="T271">
        <v>1339583837.0507371</v>
      </c>
      <c r="U271">
        <v>468788</v>
      </c>
      <c r="V271">
        <v>10215268465.815441</v>
      </c>
      <c r="W271">
        <v>7787103380.1653042</v>
      </c>
    </row>
    <row r="272" spans="1:23">
      <c r="B272" t="s">
        <v>268</v>
      </c>
      <c r="C272">
        <v>356991</v>
      </c>
      <c r="D272">
        <v>17370262731.056507</v>
      </c>
      <c r="E272">
        <v>24052673890.102768</v>
      </c>
      <c r="F272">
        <v>358331</v>
      </c>
      <c r="G272">
        <v>15529315216.629427</v>
      </c>
      <c r="H272">
        <v>23248328680.737804</v>
      </c>
      <c r="I272">
        <v>359223</v>
      </c>
      <c r="J272">
        <v>17145054680.932341</v>
      </c>
      <c r="K272">
        <v>26159841836.472076</v>
      </c>
      <c r="L272">
        <v>360418</v>
      </c>
      <c r="M272">
        <v>17063325680.660805</v>
      </c>
      <c r="N272">
        <v>24647956570.155479</v>
      </c>
      <c r="O272">
        <v>361650</v>
      </c>
      <c r="P272">
        <v>18348537989.446384</v>
      </c>
      <c r="Q272">
        <v>26780589860.833115</v>
      </c>
      <c r="R272">
        <v>363385</v>
      </c>
      <c r="S272">
        <v>17824340811.628277</v>
      </c>
      <c r="T272">
        <v>25702806530.747105</v>
      </c>
      <c r="U272">
        <v>2159998</v>
      </c>
      <c r="V272">
        <v>103280837110.35374</v>
      </c>
      <c r="W272">
        <v>150592197369.04837</v>
      </c>
    </row>
    <row r="273" spans="1:23">
      <c r="B273" t="s">
        <v>269</v>
      </c>
      <c r="C273">
        <v>356831</v>
      </c>
      <c r="D273">
        <v>12923393133.308098</v>
      </c>
      <c r="E273">
        <v>19989189808.648041</v>
      </c>
      <c r="F273">
        <v>357733</v>
      </c>
      <c r="G273">
        <v>11827691603.642214</v>
      </c>
      <c r="H273">
        <v>17941334911.044662</v>
      </c>
      <c r="I273">
        <v>358685</v>
      </c>
      <c r="J273">
        <v>13340995303.648104</v>
      </c>
      <c r="K273">
        <v>20666516879.963139</v>
      </c>
      <c r="L273">
        <v>359398</v>
      </c>
      <c r="M273">
        <v>13494863656.469843</v>
      </c>
      <c r="N273">
        <v>16497355985.941198</v>
      </c>
      <c r="O273">
        <v>360259</v>
      </c>
      <c r="P273">
        <v>14611854669.764156</v>
      </c>
      <c r="Q273">
        <v>21944108919.391209</v>
      </c>
      <c r="R273">
        <v>361418</v>
      </c>
      <c r="S273">
        <v>13698311045.706907</v>
      </c>
      <c r="T273">
        <v>20417562428.732616</v>
      </c>
      <c r="U273">
        <v>2154324</v>
      </c>
      <c r="V273">
        <v>79897109412.539322</v>
      </c>
      <c r="W273">
        <v>117456068933.72086</v>
      </c>
    </row>
    <row r="274" spans="1:23">
      <c r="B274" t="s">
        <v>270</v>
      </c>
      <c r="C274">
        <v>294667</v>
      </c>
      <c r="D274">
        <v>11537354431.725471</v>
      </c>
      <c r="E274">
        <v>10604801411.040909</v>
      </c>
      <c r="F274">
        <v>295299</v>
      </c>
      <c r="G274">
        <v>10530684397.482893</v>
      </c>
      <c r="H274">
        <v>9252079837.5106773</v>
      </c>
      <c r="I274">
        <v>295867</v>
      </c>
      <c r="J274">
        <v>12051125071.988508</v>
      </c>
      <c r="K274">
        <v>11172188115.479197</v>
      </c>
      <c r="L274">
        <v>296283</v>
      </c>
      <c r="M274">
        <v>12064468672.079487</v>
      </c>
      <c r="N274">
        <v>10719542074.358376</v>
      </c>
      <c r="O274">
        <v>296941</v>
      </c>
      <c r="P274">
        <v>12798701022.204309</v>
      </c>
      <c r="Q274">
        <v>12173535320.74843</v>
      </c>
      <c r="R274">
        <v>297834</v>
      </c>
      <c r="S274">
        <v>11953635592.084831</v>
      </c>
      <c r="T274">
        <v>11312046869.136545</v>
      </c>
      <c r="U274">
        <v>1776891</v>
      </c>
      <c r="V274">
        <v>70935969187.565506</v>
      </c>
      <c r="W274">
        <v>65234193628.274132</v>
      </c>
    </row>
    <row r="275" spans="1:23">
      <c r="B275" t="s">
        <v>271</v>
      </c>
      <c r="C275">
        <v>186764</v>
      </c>
      <c r="D275">
        <v>6888506181.7763882</v>
      </c>
      <c r="E275">
        <v>6524161807.0268536</v>
      </c>
      <c r="F275">
        <v>187028</v>
      </c>
      <c r="G275">
        <v>6317736001.7867126</v>
      </c>
      <c r="H275">
        <v>6009327914.3845367</v>
      </c>
      <c r="I275">
        <v>187325</v>
      </c>
      <c r="J275">
        <v>7041381431.1894217</v>
      </c>
      <c r="K275">
        <v>6462481994.0026474</v>
      </c>
      <c r="L275">
        <v>187444</v>
      </c>
      <c r="M275">
        <v>7306085719.5943184</v>
      </c>
      <c r="N275">
        <v>5693932786.5586596</v>
      </c>
      <c r="O275">
        <v>187698</v>
      </c>
      <c r="P275">
        <v>7492658549.5154638</v>
      </c>
      <c r="Q275">
        <v>7055252511.7477665</v>
      </c>
      <c r="R275">
        <v>187891</v>
      </c>
      <c r="S275">
        <v>7385975104.2625952</v>
      </c>
      <c r="T275">
        <v>6525843835.0540895</v>
      </c>
      <c r="U275">
        <v>1124150</v>
      </c>
      <c r="V275">
        <v>42432342988.124901</v>
      </c>
      <c r="W275">
        <v>38271000848.774559</v>
      </c>
    </row>
    <row r="276" spans="1:23">
      <c r="B276" t="s">
        <v>272</v>
      </c>
      <c r="C276">
        <v>65677</v>
      </c>
      <c r="D276">
        <v>1722284489.8030231</v>
      </c>
      <c r="E276">
        <v>1353082271.7761545</v>
      </c>
      <c r="F276">
        <v>65778</v>
      </c>
      <c r="G276">
        <v>1635003068.0881474</v>
      </c>
      <c r="H276">
        <v>1221498210.8109446</v>
      </c>
      <c r="I276">
        <v>65909</v>
      </c>
      <c r="J276">
        <v>1823332052.8040984</v>
      </c>
      <c r="K276">
        <v>1399789903.2184834</v>
      </c>
      <c r="L276">
        <v>65968</v>
      </c>
      <c r="M276">
        <v>1937319312.7998481</v>
      </c>
      <c r="N276">
        <v>1488607081.5604069</v>
      </c>
      <c r="O276">
        <v>66198</v>
      </c>
      <c r="P276">
        <v>1933798373.0558238</v>
      </c>
      <c r="Q276">
        <v>1534387382.6110575</v>
      </c>
      <c r="R276">
        <v>66312</v>
      </c>
      <c r="S276">
        <v>1911452365.1472065</v>
      </c>
      <c r="T276">
        <v>1469566464.8346076</v>
      </c>
      <c r="U276">
        <v>395842</v>
      </c>
      <c r="V276">
        <v>10963189661.698149</v>
      </c>
      <c r="W276">
        <v>8466931314.811655</v>
      </c>
    </row>
    <row r="277" spans="1:23">
      <c r="B277" t="s">
        <v>273</v>
      </c>
      <c r="C277">
        <v>122825</v>
      </c>
      <c r="D277">
        <v>6100890043.3566647</v>
      </c>
      <c r="E277">
        <v>2886816317.2799911</v>
      </c>
      <c r="F277">
        <v>123276</v>
      </c>
      <c r="G277">
        <v>5819868029.7504511</v>
      </c>
      <c r="H277">
        <v>2865645597.0473838</v>
      </c>
      <c r="I277">
        <v>123454</v>
      </c>
      <c r="J277">
        <v>6019249492.9313545</v>
      </c>
      <c r="K277">
        <v>3337695660.919888</v>
      </c>
      <c r="L277">
        <v>123842</v>
      </c>
      <c r="M277">
        <v>5823086005.4276829</v>
      </c>
      <c r="N277">
        <v>3694071419.5295739</v>
      </c>
      <c r="O277">
        <v>124187</v>
      </c>
      <c r="P277">
        <v>6363669760.3559523</v>
      </c>
      <c r="Q277">
        <v>3524735465.732502</v>
      </c>
      <c r="R277">
        <v>124617</v>
      </c>
      <c r="S277">
        <v>6234100658.8379488</v>
      </c>
      <c r="T277">
        <v>3202130746.8626542</v>
      </c>
      <c r="U277">
        <v>742201</v>
      </c>
      <c r="V277">
        <v>36360863990.660057</v>
      </c>
      <c r="W277">
        <v>19511095207.371994</v>
      </c>
    </row>
    <row r="278" spans="1:23">
      <c r="B278" t="s">
        <v>274</v>
      </c>
      <c r="C278">
        <v>38578</v>
      </c>
      <c r="D278">
        <v>1196460566.799438</v>
      </c>
      <c r="E278">
        <v>1675078980.6497869</v>
      </c>
      <c r="F278">
        <v>38692</v>
      </c>
      <c r="G278">
        <v>1021249551.4819136</v>
      </c>
      <c r="H278">
        <v>1539588036.3183646</v>
      </c>
      <c r="I278">
        <v>38807</v>
      </c>
      <c r="J278">
        <v>1121601807.0369673</v>
      </c>
      <c r="K278">
        <v>1584069062.9672382</v>
      </c>
      <c r="L278">
        <v>38960</v>
      </c>
      <c r="M278">
        <v>1171093600.9839725</v>
      </c>
      <c r="N278">
        <v>1475472235.3264744</v>
      </c>
      <c r="O278">
        <v>38962</v>
      </c>
      <c r="P278">
        <v>1311152921.602773</v>
      </c>
      <c r="Q278">
        <v>1528075382.7571816</v>
      </c>
      <c r="R278">
        <v>39068</v>
      </c>
      <c r="S278">
        <v>1272118967.7161982</v>
      </c>
      <c r="T278">
        <v>1548200786.7022059</v>
      </c>
      <c r="U278">
        <v>233067</v>
      </c>
      <c r="V278">
        <v>7093677415.6212626</v>
      </c>
      <c r="W278">
        <v>9350484484.7212505</v>
      </c>
    </row>
    <row r="279" spans="1:23">
      <c r="B279" t="s">
        <v>275</v>
      </c>
      <c r="C279">
        <v>125304</v>
      </c>
      <c r="D279">
        <v>5569970216.7909641</v>
      </c>
      <c r="E279">
        <v>2741571002.1810999</v>
      </c>
      <c r="F279">
        <v>125875</v>
      </c>
      <c r="G279">
        <v>5132172591.1559706</v>
      </c>
      <c r="H279">
        <v>2506915282.7266483</v>
      </c>
      <c r="I279">
        <v>126080</v>
      </c>
      <c r="J279">
        <v>5808043655.6877537</v>
      </c>
      <c r="K279">
        <v>2790109677.9148827</v>
      </c>
      <c r="L279">
        <v>126398</v>
      </c>
      <c r="M279">
        <v>5654350933.585103</v>
      </c>
      <c r="N279">
        <v>3030292969.2192492</v>
      </c>
      <c r="O279">
        <v>126804</v>
      </c>
      <c r="P279">
        <v>5999968732.5312634</v>
      </c>
      <c r="Q279">
        <v>3259706797.1258912</v>
      </c>
      <c r="R279">
        <v>127254</v>
      </c>
      <c r="S279">
        <v>5688273429.5417852</v>
      </c>
      <c r="T279">
        <v>3023595205.4228716</v>
      </c>
      <c r="U279">
        <v>757715</v>
      </c>
      <c r="V279">
        <v>33852779559.292839</v>
      </c>
      <c r="W279">
        <v>17352190934.590641</v>
      </c>
    </row>
    <row r="280" spans="1:23">
      <c r="B280" t="s">
        <v>276</v>
      </c>
      <c r="C280">
        <v>152104</v>
      </c>
      <c r="D280">
        <v>6150534970.1369467</v>
      </c>
      <c r="E280">
        <v>2600903468.4985461</v>
      </c>
      <c r="F280">
        <v>152438</v>
      </c>
      <c r="G280">
        <v>5586924991.5156174</v>
      </c>
      <c r="H280">
        <v>2442394822.3944073</v>
      </c>
      <c r="I280">
        <v>152771</v>
      </c>
      <c r="J280">
        <v>6371902369.8333054</v>
      </c>
      <c r="K280">
        <v>2477802538.5405359</v>
      </c>
      <c r="L280">
        <v>153162</v>
      </c>
      <c r="M280">
        <v>6612555136.7940969</v>
      </c>
      <c r="N280">
        <v>2439811317.4115911</v>
      </c>
      <c r="O280">
        <v>153390</v>
      </c>
      <c r="P280">
        <v>6755899576.7125053</v>
      </c>
      <c r="Q280">
        <v>2643695983.7233887</v>
      </c>
      <c r="R280">
        <v>153798</v>
      </c>
      <c r="S280">
        <v>6510486959.0051737</v>
      </c>
      <c r="T280">
        <v>2499826373.2832146</v>
      </c>
      <c r="U280">
        <v>917663</v>
      </c>
      <c r="V280">
        <v>37988304003.99765</v>
      </c>
      <c r="W280">
        <v>15104434503.851685</v>
      </c>
    </row>
    <row r="281" spans="1:23">
      <c r="B281" t="s">
        <v>277</v>
      </c>
      <c r="C281">
        <v>126289</v>
      </c>
      <c r="D281">
        <v>6285706969.4322491</v>
      </c>
      <c r="E281">
        <v>4580133540.5996666</v>
      </c>
      <c r="F281">
        <v>126479</v>
      </c>
      <c r="G281">
        <v>5909316402.6034451</v>
      </c>
      <c r="H281">
        <v>4189843198.2592511</v>
      </c>
      <c r="I281">
        <v>126692</v>
      </c>
      <c r="J281">
        <v>6412550784.6972961</v>
      </c>
      <c r="K281">
        <v>4653560542.1188087</v>
      </c>
      <c r="L281">
        <v>126809</v>
      </c>
      <c r="M281">
        <v>6352193103.900032</v>
      </c>
      <c r="N281">
        <v>4147096952.1682844</v>
      </c>
      <c r="O281">
        <v>127244</v>
      </c>
      <c r="P281">
        <v>6619688084.1122732</v>
      </c>
      <c r="Q281">
        <v>5109279665.8587589</v>
      </c>
      <c r="R281">
        <v>127459</v>
      </c>
      <c r="S281">
        <v>6789289600.2743988</v>
      </c>
      <c r="T281">
        <v>4796396006.5566807</v>
      </c>
      <c r="U281">
        <v>760972</v>
      </c>
      <c r="V281">
        <v>38368744945.019699</v>
      </c>
      <c r="W281">
        <v>27476309905.561447</v>
      </c>
    </row>
    <row r="282" spans="1:23">
      <c r="B282" t="s">
        <v>278</v>
      </c>
      <c r="C282">
        <v>80520</v>
      </c>
      <c r="D282">
        <v>2574037515.5266676</v>
      </c>
      <c r="E282">
        <v>4376738460.599493</v>
      </c>
      <c r="F282">
        <v>80723</v>
      </c>
      <c r="G282">
        <v>2339433335.0357041</v>
      </c>
      <c r="H282">
        <v>3789361973.5718598</v>
      </c>
      <c r="I282">
        <v>80993</v>
      </c>
      <c r="J282">
        <v>2691055773.9355655</v>
      </c>
      <c r="K282">
        <v>4439691413.5126848</v>
      </c>
      <c r="L282">
        <v>81135</v>
      </c>
      <c r="M282">
        <v>2821406620.0304775</v>
      </c>
      <c r="N282">
        <v>3186110112.4067469</v>
      </c>
      <c r="O282">
        <v>81253</v>
      </c>
      <c r="P282">
        <v>2914360454.1734338</v>
      </c>
      <c r="Q282">
        <v>4424558154.6525526</v>
      </c>
      <c r="R282">
        <v>81614</v>
      </c>
      <c r="S282">
        <v>2892580744.0503855</v>
      </c>
      <c r="T282">
        <v>4902338324.6159859</v>
      </c>
      <c r="U282">
        <v>486238</v>
      </c>
      <c r="V282">
        <v>16232874442.752235</v>
      </c>
      <c r="W282">
        <v>25118798439.359322</v>
      </c>
    </row>
    <row r="283" spans="1:23">
      <c r="B283" t="s">
        <v>279</v>
      </c>
      <c r="C283">
        <v>116198</v>
      </c>
      <c r="D283">
        <v>3560284978.2603908</v>
      </c>
      <c r="E283">
        <v>3053407186.6305294</v>
      </c>
      <c r="F283">
        <v>116500</v>
      </c>
      <c r="G283">
        <v>3075712678.5217171</v>
      </c>
      <c r="H283">
        <v>2612599712.4876757</v>
      </c>
      <c r="I283">
        <v>116824</v>
      </c>
      <c r="J283">
        <v>3615213933.8679781</v>
      </c>
      <c r="K283">
        <v>2943571908.2335968</v>
      </c>
      <c r="L283">
        <v>116935</v>
      </c>
      <c r="M283">
        <v>3816756027.6237731</v>
      </c>
      <c r="N283">
        <v>2783056850.3187771</v>
      </c>
      <c r="O283">
        <v>117140</v>
      </c>
      <c r="P283">
        <v>3756376660.4179378</v>
      </c>
      <c r="Q283">
        <v>3238470133.5392017</v>
      </c>
      <c r="R283">
        <v>117461</v>
      </c>
      <c r="S283">
        <v>3786649488.1965356</v>
      </c>
      <c r="T283">
        <v>3042434074.6457396</v>
      </c>
      <c r="U283">
        <v>701058</v>
      </c>
      <c r="V283">
        <v>21610993766.888332</v>
      </c>
      <c r="W283">
        <v>17673539865.855522</v>
      </c>
    </row>
    <row r="284" spans="1:23">
      <c r="B284" t="s">
        <v>280</v>
      </c>
      <c r="C284">
        <v>381229</v>
      </c>
      <c r="D284">
        <v>17183738470.658234</v>
      </c>
      <c r="E284">
        <v>23363048863.886303</v>
      </c>
      <c r="F284">
        <v>382592</v>
      </c>
      <c r="G284">
        <v>15997975748.3797</v>
      </c>
      <c r="H284">
        <v>21253685709.284241</v>
      </c>
      <c r="I284">
        <v>383508</v>
      </c>
      <c r="J284">
        <v>17900135766.169781</v>
      </c>
      <c r="K284">
        <v>23573421742.512539</v>
      </c>
      <c r="L284">
        <v>384561</v>
      </c>
      <c r="M284">
        <v>16879551417.620531</v>
      </c>
      <c r="N284">
        <v>24597241359.522781</v>
      </c>
      <c r="O284">
        <v>385511</v>
      </c>
      <c r="P284">
        <v>19190055645.657604</v>
      </c>
      <c r="Q284">
        <v>27111546764.154579</v>
      </c>
      <c r="R284">
        <v>386784</v>
      </c>
      <c r="S284">
        <v>17660643338.520218</v>
      </c>
      <c r="T284">
        <v>25581461575.069077</v>
      </c>
      <c r="U284">
        <v>2304185</v>
      </c>
      <c r="V284">
        <v>104812100387.00607</v>
      </c>
      <c r="W284">
        <v>145480406014.4295</v>
      </c>
    </row>
    <row r="285" spans="1:23">
      <c r="B285" t="s">
        <v>281</v>
      </c>
      <c r="C285">
        <v>66101</v>
      </c>
      <c r="D285">
        <v>3183729236.2315845</v>
      </c>
      <c r="E285">
        <v>3151578352.5762386</v>
      </c>
      <c r="F285">
        <v>66294</v>
      </c>
      <c r="G285">
        <v>2929994599.6324949</v>
      </c>
      <c r="H285">
        <v>2909860890.4035602</v>
      </c>
      <c r="I285">
        <v>66449</v>
      </c>
      <c r="J285">
        <v>3260044356.2671504</v>
      </c>
      <c r="K285">
        <v>3350479788.9345727</v>
      </c>
      <c r="L285">
        <v>66541</v>
      </c>
      <c r="M285">
        <v>3093931190.0829806</v>
      </c>
      <c r="N285">
        <v>3452192582.1393561</v>
      </c>
      <c r="O285">
        <v>66671</v>
      </c>
      <c r="P285">
        <v>3581060531.9679461</v>
      </c>
      <c r="Q285">
        <v>3796684529.0376019</v>
      </c>
      <c r="R285">
        <v>66885</v>
      </c>
      <c r="S285">
        <v>3293790427.0876269</v>
      </c>
      <c r="T285">
        <v>3488660653.1014228</v>
      </c>
      <c r="U285">
        <v>398941</v>
      </c>
      <c r="V285">
        <v>19342550341.269783</v>
      </c>
      <c r="W285">
        <v>20149456796.192753</v>
      </c>
    </row>
    <row r="286" spans="1:23">
      <c r="A286" t="s">
        <v>282</v>
      </c>
      <c r="C286">
        <v>426093</v>
      </c>
      <c r="D286">
        <v>12427189017.334192</v>
      </c>
      <c r="E286">
        <v>13222967469.568085</v>
      </c>
      <c r="F286">
        <v>427348</v>
      </c>
      <c r="G286">
        <v>11440317736.597569</v>
      </c>
      <c r="H286">
        <v>12268060154.723776</v>
      </c>
      <c r="I286">
        <v>428437</v>
      </c>
      <c r="J286">
        <v>12701370020.808491</v>
      </c>
      <c r="K286">
        <v>13806289094.078695</v>
      </c>
      <c r="L286">
        <v>429502</v>
      </c>
      <c r="M286">
        <v>12376753867.634117</v>
      </c>
      <c r="N286">
        <v>13964012479.67853</v>
      </c>
      <c r="O286">
        <v>431220</v>
      </c>
      <c r="P286">
        <v>12264150369.197477</v>
      </c>
      <c r="Q286">
        <v>13855884666.180729</v>
      </c>
      <c r="R286">
        <v>433417</v>
      </c>
      <c r="S286">
        <v>11776433584.762117</v>
      </c>
      <c r="T286">
        <v>13187100321.022213</v>
      </c>
      <c r="U286">
        <v>2576017</v>
      </c>
      <c r="V286">
        <v>72986214596.333969</v>
      </c>
      <c r="W286">
        <v>80304314185.252029</v>
      </c>
    </row>
    <row r="287" spans="1:23">
      <c r="B287" t="s">
        <v>283</v>
      </c>
      <c r="C287">
        <v>27079</v>
      </c>
      <c r="D287">
        <v>501501687.71109128</v>
      </c>
      <c r="E287">
        <v>578485331.12207508</v>
      </c>
      <c r="F287">
        <v>27191</v>
      </c>
      <c r="G287">
        <v>460136201.40926087</v>
      </c>
      <c r="H287">
        <v>543811546.15327311</v>
      </c>
      <c r="I287">
        <v>27272</v>
      </c>
      <c r="J287">
        <v>519601149.58622974</v>
      </c>
      <c r="K287">
        <v>628306358.84861195</v>
      </c>
      <c r="L287">
        <v>27336</v>
      </c>
      <c r="M287">
        <v>505204937.7625466</v>
      </c>
      <c r="N287">
        <v>615763617.03386307</v>
      </c>
      <c r="O287">
        <v>27377</v>
      </c>
      <c r="P287">
        <v>489918504.21532261</v>
      </c>
      <c r="Q287">
        <v>596511819.38966119</v>
      </c>
      <c r="R287">
        <v>27765</v>
      </c>
      <c r="S287">
        <v>484890454.36481267</v>
      </c>
      <c r="T287">
        <v>595509674.43335199</v>
      </c>
      <c r="U287">
        <v>164020</v>
      </c>
      <c r="V287">
        <v>2961252935.049264</v>
      </c>
      <c r="W287">
        <v>3558388346.9808364</v>
      </c>
    </row>
    <row r="288" spans="1:23">
      <c r="B288" t="s">
        <v>284</v>
      </c>
      <c r="C288">
        <v>38754</v>
      </c>
      <c r="D288">
        <v>857915067.08468008</v>
      </c>
      <c r="E288">
        <v>908413286.87930965</v>
      </c>
      <c r="F288">
        <v>38894</v>
      </c>
      <c r="G288">
        <v>779844448.06934333</v>
      </c>
      <c r="H288">
        <v>851697468.30443096</v>
      </c>
      <c r="I288">
        <v>38963</v>
      </c>
      <c r="J288">
        <v>865235855.56029963</v>
      </c>
      <c r="K288">
        <v>963438509.1251415</v>
      </c>
      <c r="L288">
        <v>39032</v>
      </c>
      <c r="M288">
        <v>890193339.23039222</v>
      </c>
      <c r="N288">
        <v>1010497110.0349035</v>
      </c>
      <c r="O288">
        <v>39096</v>
      </c>
      <c r="P288">
        <v>880390044.69812703</v>
      </c>
      <c r="Q288">
        <v>1015008713.8816215</v>
      </c>
      <c r="R288">
        <v>39201</v>
      </c>
      <c r="S288">
        <v>831291239.437024</v>
      </c>
      <c r="T288">
        <v>992873405.75260448</v>
      </c>
      <c r="U288">
        <v>233940</v>
      </c>
      <c r="V288">
        <v>5104869994.0798664</v>
      </c>
      <c r="W288">
        <v>5741928493.9780121</v>
      </c>
    </row>
    <row r="289" spans="1:23">
      <c r="B289" t="s">
        <v>285</v>
      </c>
      <c r="C289">
        <v>12858</v>
      </c>
      <c r="D289">
        <v>209973614.06631148</v>
      </c>
      <c r="E289">
        <v>233780855.55747032</v>
      </c>
      <c r="F289">
        <v>12897</v>
      </c>
      <c r="G289">
        <v>185220323.46662951</v>
      </c>
      <c r="H289">
        <v>225913757.59154767</v>
      </c>
      <c r="I289">
        <v>12936</v>
      </c>
      <c r="J289">
        <v>214771670.31948981</v>
      </c>
      <c r="K289">
        <v>247972805.50730005</v>
      </c>
      <c r="L289">
        <v>12958</v>
      </c>
      <c r="M289">
        <v>204872950.08184758</v>
      </c>
      <c r="N289">
        <v>246043031.63422644</v>
      </c>
      <c r="O289">
        <v>12976</v>
      </c>
      <c r="P289">
        <v>197934264.36690208</v>
      </c>
      <c r="Q289">
        <v>234139954.73368481</v>
      </c>
      <c r="R289">
        <v>13077</v>
      </c>
      <c r="S289">
        <v>193419345.59613255</v>
      </c>
      <c r="T289">
        <v>226194846.05133185</v>
      </c>
      <c r="U289">
        <v>77702</v>
      </c>
      <c r="V289">
        <v>1206192167.8973131</v>
      </c>
      <c r="W289">
        <v>1414045251.075561</v>
      </c>
    </row>
    <row r="290" spans="1:23">
      <c r="B290" t="s">
        <v>286</v>
      </c>
      <c r="C290">
        <v>12524</v>
      </c>
      <c r="D290">
        <v>463052741.65174299</v>
      </c>
      <c r="E290">
        <v>709494719.62024987</v>
      </c>
      <c r="F290">
        <v>12582</v>
      </c>
      <c r="G290">
        <v>411103865.89347863</v>
      </c>
      <c r="H290">
        <v>617034134.96588123</v>
      </c>
      <c r="I290">
        <v>12632</v>
      </c>
      <c r="J290">
        <v>454863398.18622261</v>
      </c>
      <c r="K290">
        <v>715227199.61488008</v>
      </c>
      <c r="L290">
        <v>12732</v>
      </c>
      <c r="M290">
        <v>503316342.85675663</v>
      </c>
      <c r="N290">
        <v>736808300.81890404</v>
      </c>
      <c r="O290">
        <v>12912</v>
      </c>
      <c r="P290">
        <v>468538478.81758916</v>
      </c>
      <c r="Q290">
        <v>717645180.24368584</v>
      </c>
      <c r="R290">
        <v>12987</v>
      </c>
      <c r="S290">
        <v>460749032.38923717</v>
      </c>
      <c r="T290">
        <v>700265709.70051908</v>
      </c>
      <c r="U290">
        <v>76369</v>
      </c>
      <c r="V290">
        <v>2761623859.7950268</v>
      </c>
      <c r="W290">
        <v>4196475244.9641199</v>
      </c>
    </row>
    <row r="291" spans="1:23">
      <c r="B291" t="s">
        <v>287</v>
      </c>
      <c r="C291">
        <v>14452</v>
      </c>
      <c r="D291">
        <v>248508155.11933899</v>
      </c>
      <c r="E291">
        <v>268553869.28041166</v>
      </c>
      <c r="F291">
        <v>14500</v>
      </c>
      <c r="G291">
        <v>223360050.07923874</v>
      </c>
      <c r="H291">
        <v>252719805.96402892</v>
      </c>
      <c r="I291">
        <v>14530</v>
      </c>
      <c r="J291">
        <v>248796219.33526447</v>
      </c>
      <c r="K291">
        <v>276705290.93209845</v>
      </c>
      <c r="L291">
        <v>14577</v>
      </c>
      <c r="M291">
        <v>253310481.13912368</v>
      </c>
      <c r="N291">
        <v>284213482.48666984</v>
      </c>
      <c r="O291">
        <v>14644</v>
      </c>
      <c r="P291">
        <v>238903741.27719679</v>
      </c>
      <c r="Q291">
        <v>282817076.26259464</v>
      </c>
      <c r="R291">
        <v>14878</v>
      </c>
      <c r="S291">
        <v>237634936.26970887</v>
      </c>
      <c r="T291">
        <v>270629409.19786566</v>
      </c>
      <c r="U291">
        <v>87581</v>
      </c>
      <c r="V291">
        <v>1450513583.2198715</v>
      </c>
      <c r="W291">
        <v>1635638934.1236691</v>
      </c>
    </row>
    <row r="292" spans="1:23">
      <c r="B292" t="s">
        <v>288</v>
      </c>
      <c r="C292">
        <v>102938</v>
      </c>
      <c r="D292">
        <v>2644822940.540246</v>
      </c>
      <c r="E292">
        <v>2069017953.7755995</v>
      </c>
      <c r="F292">
        <v>103134</v>
      </c>
      <c r="G292">
        <v>2457078488.7137537</v>
      </c>
      <c r="H292">
        <v>1925375211.1838498</v>
      </c>
      <c r="I292">
        <v>103340</v>
      </c>
      <c r="J292">
        <v>2680243793.6290045</v>
      </c>
      <c r="K292">
        <v>2138950771.6696486</v>
      </c>
      <c r="L292">
        <v>103453</v>
      </c>
      <c r="M292">
        <v>2673121774.0774856</v>
      </c>
      <c r="N292">
        <v>2225748982.7870588</v>
      </c>
      <c r="O292">
        <v>92876</v>
      </c>
      <c r="P292">
        <v>2404388620.8894253</v>
      </c>
      <c r="Q292">
        <v>1871713648.0712743</v>
      </c>
      <c r="R292">
        <v>93072</v>
      </c>
      <c r="S292">
        <v>2203242040.3734965</v>
      </c>
      <c r="T292">
        <v>1694768569.8205614</v>
      </c>
      <c r="U292">
        <v>598813</v>
      </c>
      <c r="V292">
        <v>15062897658.223412</v>
      </c>
      <c r="W292">
        <v>11925575137.307991</v>
      </c>
    </row>
    <row r="293" spans="1:23">
      <c r="B293" t="s">
        <v>289</v>
      </c>
      <c r="C293">
        <v>24585</v>
      </c>
      <c r="D293">
        <v>649099937.60453379</v>
      </c>
      <c r="E293">
        <v>631094674.64897633</v>
      </c>
      <c r="F293">
        <v>24647</v>
      </c>
      <c r="G293">
        <v>548094587.33321524</v>
      </c>
      <c r="H293">
        <v>557421138.63384247</v>
      </c>
      <c r="I293">
        <v>24674</v>
      </c>
      <c r="J293">
        <v>651544879.10374081</v>
      </c>
      <c r="K293">
        <v>643450765.48341596</v>
      </c>
      <c r="L293">
        <v>24721</v>
      </c>
      <c r="M293">
        <v>624626541.13075256</v>
      </c>
      <c r="N293">
        <v>656882137.0124265</v>
      </c>
      <c r="O293">
        <v>24800</v>
      </c>
      <c r="P293">
        <v>649486060.89351737</v>
      </c>
      <c r="Q293">
        <v>667274010.332165</v>
      </c>
      <c r="R293">
        <v>25012</v>
      </c>
      <c r="S293">
        <v>647897893.87500679</v>
      </c>
      <c r="T293">
        <v>638635191.63068008</v>
      </c>
      <c r="U293">
        <v>148439</v>
      </c>
      <c r="V293">
        <v>3770749899.9407663</v>
      </c>
      <c r="W293">
        <v>3794757917.7415066</v>
      </c>
    </row>
    <row r="294" spans="1:23">
      <c r="B294" t="s">
        <v>290</v>
      </c>
      <c r="C294">
        <v>45080</v>
      </c>
      <c r="D294">
        <v>816824647.00126731</v>
      </c>
      <c r="E294">
        <v>630411894.66011691</v>
      </c>
      <c r="F294">
        <v>45177</v>
      </c>
      <c r="G294">
        <v>774138298.80340075</v>
      </c>
      <c r="H294">
        <v>575139334.88178849</v>
      </c>
      <c r="I294">
        <v>45320</v>
      </c>
      <c r="J294">
        <v>864264233.3737818</v>
      </c>
      <c r="K294">
        <v>650753557.46172261</v>
      </c>
      <c r="L294">
        <v>45392</v>
      </c>
      <c r="M294">
        <v>876250199.50222266</v>
      </c>
      <c r="N294">
        <v>681801628.15101528</v>
      </c>
      <c r="O294">
        <v>45482</v>
      </c>
      <c r="P294">
        <v>830987643.17632687</v>
      </c>
      <c r="Q294">
        <v>673901287.25886309</v>
      </c>
      <c r="R294">
        <v>45709</v>
      </c>
      <c r="S294">
        <v>880070013.02983785</v>
      </c>
      <c r="T294">
        <v>657942579.75026321</v>
      </c>
      <c r="U294">
        <v>272160</v>
      </c>
      <c r="V294">
        <v>5042535034.886837</v>
      </c>
      <c r="W294">
        <v>3869950282.1637692</v>
      </c>
    </row>
    <row r="295" spans="1:23">
      <c r="B295" t="s">
        <v>291</v>
      </c>
      <c r="C295">
        <v>23973</v>
      </c>
      <c r="D295">
        <v>377337766.63951278</v>
      </c>
      <c r="E295">
        <v>408034277.94197673</v>
      </c>
      <c r="F295">
        <v>24048</v>
      </c>
      <c r="G295">
        <v>330467230.2646156</v>
      </c>
      <c r="H295">
        <v>365255673.68744743</v>
      </c>
      <c r="I295">
        <v>24117</v>
      </c>
      <c r="J295">
        <v>375362056.21364641</v>
      </c>
      <c r="K295">
        <v>421854469.35846096</v>
      </c>
      <c r="L295">
        <v>24246</v>
      </c>
      <c r="M295">
        <v>367670630.0341813</v>
      </c>
      <c r="N295">
        <v>433310576.96097785</v>
      </c>
      <c r="O295">
        <v>24384</v>
      </c>
      <c r="P295">
        <v>374335304.47473061</v>
      </c>
      <c r="Q295">
        <v>435179368.12924021</v>
      </c>
      <c r="R295">
        <v>24466</v>
      </c>
      <c r="S295">
        <v>373532396.83933187</v>
      </c>
      <c r="T295">
        <v>428167086.05212605</v>
      </c>
      <c r="U295">
        <v>145234</v>
      </c>
      <c r="V295">
        <v>2198705384.4660187</v>
      </c>
      <c r="W295">
        <v>2491801452.130229</v>
      </c>
    </row>
    <row r="296" spans="1:23">
      <c r="B296" t="s">
        <v>292</v>
      </c>
      <c r="C296">
        <v>105784</v>
      </c>
      <c r="D296">
        <v>5204301273.8459883</v>
      </c>
      <c r="E296">
        <v>6169714152.4717436</v>
      </c>
      <c r="F296">
        <v>106156</v>
      </c>
      <c r="G296">
        <v>4870042157.7720871</v>
      </c>
      <c r="H296">
        <v>5791276491.1134453</v>
      </c>
      <c r="I296">
        <v>106484</v>
      </c>
      <c r="J296">
        <v>5367132112.1613064</v>
      </c>
      <c r="K296">
        <v>6457289169.0327635</v>
      </c>
      <c r="L296">
        <v>106842</v>
      </c>
      <c r="M296">
        <v>5021610932.57897</v>
      </c>
      <c r="N296">
        <v>6412775753.3047161</v>
      </c>
      <c r="O296">
        <v>118226</v>
      </c>
      <c r="P296">
        <v>5261122290.6025009</v>
      </c>
      <c r="Q296">
        <v>6692778765.5411272</v>
      </c>
      <c r="R296">
        <v>118631</v>
      </c>
      <c r="S296">
        <v>5008120518.4561558</v>
      </c>
      <c r="T296">
        <v>6295825149.9027243</v>
      </c>
      <c r="U296">
        <v>662123</v>
      </c>
      <c r="V296">
        <v>30732329285.417007</v>
      </c>
      <c r="W296">
        <v>37819659481.366516</v>
      </c>
    </row>
    <row r="297" spans="1:23">
      <c r="B297" t="s">
        <v>293</v>
      </c>
      <c r="C297">
        <v>18066</v>
      </c>
      <c r="D297">
        <v>453851186.06947905</v>
      </c>
      <c r="E297">
        <v>615966453.61015511</v>
      </c>
      <c r="F297">
        <v>18122</v>
      </c>
      <c r="G297">
        <v>400832084.7925458</v>
      </c>
      <c r="H297">
        <v>562415592.24424124</v>
      </c>
      <c r="I297">
        <v>18169</v>
      </c>
      <c r="J297">
        <v>459554653.33950508</v>
      </c>
      <c r="K297">
        <v>662340197.04465079</v>
      </c>
      <c r="L297">
        <v>18213</v>
      </c>
      <c r="M297">
        <v>456575739.2398386</v>
      </c>
      <c r="N297">
        <v>660167859.45376801</v>
      </c>
      <c r="O297">
        <v>18447</v>
      </c>
      <c r="P297">
        <v>468145415.78583968</v>
      </c>
      <c r="Q297">
        <v>668914842.33681059</v>
      </c>
      <c r="R297">
        <v>18619</v>
      </c>
      <c r="S297">
        <v>455585714.13137323</v>
      </c>
      <c r="T297">
        <v>686288698.73018718</v>
      </c>
      <c r="U297">
        <v>109636</v>
      </c>
      <c r="V297">
        <v>2694544793.3585815</v>
      </c>
      <c r="W297">
        <v>3856093643.4198132</v>
      </c>
    </row>
    <row r="298" spans="1:23">
      <c r="A298" t="s">
        <v>294</v>
      </c>
      <c r="C298">
        <v>320867</v>
      </c>
      <c r="D298">
        <v>7905786256.9890776</v>
      </c>
      <c r="E298">
        <v>10188848010.724398</v>
      </c>
      <c r="F298">
        <v>321803</v>
      </c>
      <c r="G298">
        <v>6925536960.7520342</v>
      </c>
      <c r="H298">
        <v>9398704900.2604408</v>
      </c>
      <c r="I298">
        <v>323582</v>
      </c>
      <c r="J298">
        <v>7802835882.5458212</v>
      </c>
      <c r="K298">
        <v>10880714628.151878</v>
      </c>
      <c r="L298">
        <v>324770</v>
      </c>
      <c r="M298">
        <v>7653145911.8552351</v>
      </c>
      <c r="N298">
        <v>11809733626.441572</v>
      </c>
      <c r="O298">
        <v>326625</v>
      </c>
      <c r="P298">
        <v>7940400834.1001511</v>
      </c>
      <c r="Q298">
        <v>13812496953.92584</v>
      </c>
      <c r="R298">
        <v>328509</v>
      </c>
      <c r="S298">
        <v>7959946985.5112104</v>
      </c>
      <c r="T298">
        <v>18430074306.841854</v>
      </c>
      <c r="U298">
        <v>1946156</v>
      </c>
      <c r="V298">
        <v>46187652831.75354</v>
      </c>
      <c r="W298">
        <v>74520572426.345978</v>
      </c>
    </row>
    <row r="299" spans="1:23">
      <c r="B299" t="s">
        <v>295</v>
      </c>
      <c r="C299">
        <v>30062</v>
      </c>
      <c r="D299">
        <v>679942546.48244011</v>
      </c>
      <c r="E299">
        <v>523844488.18913782</v>
      </c>
      <c r="F299">
        <v>30101</v>
      </c>
      <c r="G299">
        <v>611526247.40647733</v>
      </c>
      <c r="H299">
        <v>486211278.28440177</v>
      </c>
      <c r="I299">
        <v>30198</v>
      </c>
      <c r="J299">
        <v>679470823.19582808</v>
      </c>
      <c r="K299">
        <v>552620867.77539897</v>
      </c>
      <c r="L299">
        <v>30279</v>
      </c>
      <c r="M299">
        <v>666766289.82126153</v>
      </c>
      <c r="N299">
        <v>574937270.65401471</v>
      </c>
      <c r="O299">
        <v>30399</v>
      </c>
      <c r="P299">
        <v>694803730.72830987</v>
      </c>
      <c r="Q299">
        <v>602665291.58277655</v>
      </c>
      <c r="R299">
        <v>30453</v>
      </c>
      <c r="S299">
        <v>673505889.83037472</v>
      </c>
      <c r="T299">
        <v>584603279.09783936</v>
      </c>
      <c r="U299">
        <v>181492</v>
      </c>
      <c r="V299">
        <v>4006015527.4646912</v>
      </c>
      <c r="W299">
        <v>3324882475.583569</v>
      </c>
    </row>
    <row r="300" spans="1:23">
      <c r="B300" t="s">
        <v>296</v>
      </c>
      <c r="C300">
        <v>42437</v>
      </c>
      <c r="D300">
        <v>677773738.06093371</v>
      </c>
      <c r="E300">
        <v>1094414406.5227125</v>
      </c>
      <c r="F300">
        <v>42537</v>
      </c>
      <c r="G300">
        <v>621208085.77839863</v>
      </c>
      <c r="H300">
        <v>1021683714.5006911</v>
      </c>
      <c r="I300">
        <v>42669</v>
      </c>
      <c r="J300">
        <v>673380943.43242335</v>
      </c>
      <c r="K300">
        <v>1187783768.8694119</v>
      </c>
      <c r="L300">
        <v>42785</v>
      </c>
      <c r="M300">
        <v>670966418.41859543</v>
      </c>
      <c r="N300">
        <v>1240188406.2915936</v>
      </c>
      <c r="O300">
        <v>42901</v>
      </c>
      <c r="P300">
        <v>626062909.03249407</v>
      </c>
      <c r="Q300">
        <v>1212959369.3757443</v>
      </c>
      <c r="R300">
        <v>43252</v>
      </c>
      <c r="S300">
        <v>673690877.21476388</v>
      </c>
      <c r="T300">
        <v>1196234085.0063272</v>
      </c>
      <c r="U300">
        <v>256581</v>
      </c>
      <c r="V300">
        <v>3943082971.9376087</v>
      </c>
      <c r="W300">
        <v>6953263750.5664806</v>
      </c>
    </row>
    <row r="301" spans="1:23">
      <c r="B301" t="s">
        <v>297</v>
      </c>
      <c r="C301">
        <v>20768</v>
      </c>
      <c r="D301">
        <v>223503247.16334677</v>
      </c>
      <c r="E301">
        <v>684171013.22621906</v>
      </c>
      <c r="F301">
        <v>20846</v>
      </c>
      <c r="G301">
        <v>209602226.54456878</v>
      </c>
      <c r="H301">
        <v>641741653.47132397</v>
      </c>
      <c r="I301">
        <v>21509</v>
      </c>
      <c r="J301">
        <v>217742636.2644136</v>
      </c>
      <c r="K301">
        <v>783130644.9657625</v>
      </c>
      <c r="L301">
        <v>22041</v>
      </c>
      <c r="M301">
        <v>219729596.48435828</v>
      </c>
      <c r="N301">
        <v>831989408.09241188</v>
      </c>
      <c r="O301">
        <v>22712</v>
      </c>
      <c r="P301">
        <v>224718170.96048737</v>
      </c>
      <c r="Q301">
        <v>861764009.95894647</v>
      </c>
      <c r="R301">
        <v>23263</v>
      </c>
      <c r="S301">
        <v>250229426.9202041</v>
      </c>
      <c r="T301">
        <v>847593868.25946224</v>
      </c>
      <c r="U301">
        <v>131139</v>
      </c>
      <c r="V301">
        <v>1345525304.337379</v>
      </c>
      <c r="W301">
        <v>4650390597.9741268</v>
      </c>
    </row>
    <row r="302" spans="1:23">
      <c r="B302" t="s">
        <v>298</v>
      </c>
      <c r="C302">
        <v>22648</v>
      </c>
      <c r="D302">
        <v>416974850.25473821</v>
      </c>
      <c r="E302">
        <v>511114452.72687006</v>
      </c>
      <c r="F302">
        <v>22733</v>
      </c>
      <c r="G302">
        <v>401603846.72957921</v>
      </c>
      <c r="H302">
        <v>489565737.95133519</v>
      </c>
      <c r="I302">
        <v>22834</v>
      </c>
      <c r="J302">
        <v>443831394.88763565</v>
      </c>
      <c r="K302">
        <v>563688428.30473971</v>
      </c>
      <c r="L302">
        <v>22940</v>
      </c>
      <c r="M302">
        <v>443189193.1266557</v>
      </c>
      <c r="N302">
        <v>1003571730.2300737</v>
      </c>
      <c r="O302">
        <v>23072</v>
      </c>
      <c r="P302">
        <v>485112491.643062</v>
      </c>
      <c r="Q302">
        <v>2726395229.6227102</v>
      </c>
      <c r="R302">
        <v>23176</v>
      </c>
      <c r="S302">
        <v>481478422.53585136</v>
      </c>
      <c r="T302">
        <v>7652832654.8923025</v>
      </c>
      <c r="U302">
        <v>137403</v>
      </c>
      <c r="V302">
        <v>2672190199.1775222</v>
      </c>
      <c r="W302">
        <v>12947168233.728031</v>
      </c>
    </row>
    <row r="303" spans="1:23">
      <c r="B303" t="s">
        <v>299</v>
      </c>
      <c r="C303">
        <v>50354</v>
      </c>
      <c r="D303">
        <v>1464269256.7415347</v>
      </c>
      <c r="E303">
        <v>1185050432.7633061</v>
      </c>
      <c r="F303">
        <v>50489</v>
      </c>
      <c r="G303">
        <v>1294211619.7340097</v>
      </c>
      <c r="H303">
        <v>1078974432.1514823</v>
      </c>
      <c r="I303">
        <v>50671</v>
      </c>
      <c r="J303">
        <v>1519962313.1285062</v>
      </c>
      <c r="K303">
        <v>1261586149.2978868</v>
      </c>
      <c r="L303">
        <v>50775</v>
      </c>
      <c r="M303">
        <v>1513458621.1940064</v>
      </c>
      <c r="N303">
        <v>1289241503.4536488</v>
      </c>
      <c r="O303">
        <v>51017</v>
      </c>
      <c r="P303">
        <v>1561459940.2099123</v>
      </c>
      <c r="Q303">
        <v>1336305319.6201432</v>
      </c>
      <c r="R303">
        <v>51195</v>
      </c>
      <c r="S303">
        <v>1489575763.970753</v>
      </c>
      <c r="T303">
        <v>1291053878.6161814</v>
      </c>
      <c r="U303">
        <v>304501</v>
      </c>
      <c r="V303">
        <v>8842937514.9787235</v>
      </c>
      <c r="W303">
        <v>7442211715.902648</v>
      </c>
    </row>
    <row r="304" spans="1:23">
      <c r="B304" t="s">
        <v>300</v>
      </c>
      <c r="C304">
        <v>24422</v>
      </c>
      <c r="D304">
        <v>359830783.30150366</v>
      </c>
      <c r="E304">
        <v>546152650.14780629</v>
      </c>
      <c r="F304">
        <v>24493</v>
      </c>
      <c r="G304">
        <v>336969053.48256814</v>
      </c>
      <c r="H304">
        <v>536684757.61391795</v>
      </c>
      <c r="I304">
        <v>24579</v>
      </c>
      <c r="J304">
        <v>391275290.76373988</v>
      </c>
      <c r="K304">
        <v>595602110.0489558</v>
      </c>
      <c r="L304">
        <v>24632</v>
      </c>
      <c r="M304">
        <v>392935927.96386725</v>
      </c>
      <c r="N304">
        <v>624014922.14930117</v>
      </c>
      <c r="O304">
        <v>24693</v>
      </c>
      <c r="P304">
        <v>392566221.27931434</v>
      </c>
      <c r="Q304">
        <v>617124236.78967941</v>
      </c>
      <c r="R304">
        <v>24781</v>
      </c>
      <c r="S304">
        <v>383578697.80610645</v>
      </c>
      <c r="T304">
        <v>586380724.12737656</v>
      </c>
      <c r="U304">
        <v>147600</v>
      </c>
      <c r="V304">
        <v>2257155974.5970998</v>
      </c>
      <c r="W304">
        <v>3505959400.877037</v>
      </c>
    </row>
    <row r="305" spans="1:23">
      <c r="B305" t="s">
        <v>301</v>
      </c>
      <c r="C305">
        <v>20794</v>
      </c>
      <c r="D305">
        <v>454749125.87278616</v>
      </c>
      <c r="E305">
        <v>454406665.72983253</v>
      </c>
      <c r="F305">
        <v>20825</v>
      </c>
      <c r="G305">
        <v>398421578.10636818</v>
      </c>
      <c r="H305">
        <v>405215839.31424499</v>
      </c>
      <c r="I305">
        <v>20914</v>
      </c>
      <c r="J305">
        <v>446403047.18097597</v>
      </c>
      <c r="K305">
        <v>470758115.14138788</v>
      </c>
      <c r="L305">
        <v>20949</v>
      </c>
      <c r="M305">
        <v>432308615.14059955</v>
      </c>
      <c r="N305">
        <v>497495947.684744</v>
      </c>
      <c r="O305">
        <v>20998</v>
      </c>
      <c r="P305">
        <v>473267899.52352089</v>
      </c>
      <c r="Q305">
        <v>525578623.12020862</v>
      </c>
      <c r="R305">
        <v>21080</v>
      </c>
      <c r="S305">
        <v>481686921.7702173</v>
      </c>
      <c r="T305">
        <v>518895997.69782573</v>
      </c>
      <c r="U305">
        <v>125560</v>
      </c>
      <c r="V305">
        <v>2686837187.5944681</v>
      </c>
      <c r="W305">
        <v>2872351188.6882439</v>
      </c>
    </row>
    <row r="306" spans="1:23">
      <c r="B306" t="s">
        <v>302</v>
      </c>
      <c r="C306">
        <v>10251</v>
      </c>
      <c r="D306">
        <v>74952946.468623072</v>
      </c>
      <c r="E306">
        <v>215094661.9134115</v>
      </c>
      <c r="F306">
        <v>10304</v>
      </c>
      <c r="G306">
        <v>70433871.471874788</v>
      </c>
      <c r="H306">
        <v>204736984.42235997</v>
      </c>
      <c r="I306">
        <v>10350</v>
      </c>
      <c r="J306">
        <v>78716796.569465309</v>
      </c>
      <c r="K306">
        <v>236982343.96130344</v>
      </c>
      <c r="L306">
        <v>10385</v>
      </c>
      <c r="M306">
        <v>82153076.248685822</v>
      </c>
      <c r="N306">
        <v>241341058.9583627</v>
      </c>
      <c r="O306">
        <v>10441</v>
      </c>
      <c r="P306">
        <v>80135644.266246244</v>
      </c>
      <c r="Q306">
        <v>241970664.92544928</v>
      </c>
      <c r="R306">
        <v>10493</v>
      </c>
      <c r="S306">
        <v>79154584.827180654</v>
      </c>
      <c r="T306">
        <v>234697718.34276125</v>
      </c>
      <c r="U306">
        <v>62224</v>
      </c>
      <c r="V306">
        <v>465546919.85207593</v>
      </c>
      <c r="W306">
        <v>1374823432.5236483</v>
      </c>
    </row>
    <row r="307" spans="1:23">
      <c r="B307" t="s">
        <v>303</v>
      </c>
      <c r="C307">
        <v>63655</v>
      </c>
      <c r="D307">
        <v>2592692693.0868869</v>
      </c>
      <c r="E307">
        <v>3912383745.896214</v>
      </c>
      <c r="F307">
        <v>63873</v>
      </c>
      <c r="G307">
        <v>2100202896.8046875</v>
      </c>
      <c r="H307">
        <v>3556042265.9353046</v>
      </c>
      <c r="I307">
        <v>64129</v>
      </c>
      <c r="J307">
        <v>2347879688.3977561</v>
      </c>
      <c r="K307">
        <v>4123245899.547596</v>
      </c>
      <c r="L307">
        <v>64208</v>
      </c>
      <c r="M307">
        <v>2205737885.3811779</v>
      </c>
      <c r="N307">
        <v>4325540544.8467531</v>
      </c>
      <c r="O307">
        <v>64510</v>
      </c>
      <c r="P307">
        <v>2420066724.0453444</v>
      </c>
      <c r="Q307">
        <v>4499266799.4021263</v>
      </c>
      <c r="R307">
        <v>64784</v>
      </c>
      <c r="S307">
        <v>2457172702.9546175</v>
      </c>
      <c r="T307">
        <v>4358392902.8042393</v>
      </c>
      <c r="U307">
        <v>385159</v>
      </c>
      <c r="V307">
        <v>14123752590.670471</v>
      </c>
      <c r="W307">
        <v>24774872158.432236</v>
      </c>
    </row>
    <row r="308" spans="1:23">
      <c r="B308" t="s">
        <v>304</v>
      </c>
      <c r="C308">
        <v>35476</v>
      </c>
      <c r="D308">
        <v>961097069.55628467</v>
      </c>
      <c r="E308">
        <v>1062215493.6088878</v>
      </c>
      <c r="F308">
        <v>35602</v>
      </c>
      <c r="G308">
        <v>881357534.69350171</v>
      </c>
      <c r="H308">
        <v>977848236.61537921</v>
      </c>
      <c r="I308">
        <v>35729</v>
      </c>
      <c r="J308">
        <v>1004172948.7250757</v>
      </c>
      <c r="K308">
        <v>1105316300.2394359</v>
      </c>
      <c r="L308">
        <v>35776</v>
      </c>
      <c r="M308">
        <v>1025900288.0760269</v>
      </c>
      <c r="N308">
        <v>1181412834.0806673</v>
      </c>
      <c r="O308">
        <v>35882</v>
      </c>
      <c r="P308">
        <v>982207102.41145992</v>
      </c>
      <c r="Q308">
        <v>1188467409.5280545</v>
      </c>
      <c r="R308">
        <v>36032</v>
      </c>
      <c r="S308">
        <v>989873697.68114161</v>
      </c>
      <c r="T308">
        <v>1159389197.9975412</v>
      </c>
      <c r="U308">
        <v>214497</v>
      </c>
      <c r="V308">
        <v>5844608641.1434908</v>
      </c>
      <c r="W308">
        <v>6674649472.0699663</v>
      </c>
    </row>
    <row r="309" spans="1:23">
      <c r="A309" t="s">
        <v>305</v>
      </c>
      <c r="C309">
        <v>1786578</v>
      </c>
      <c r="D309">
        <v>57561923538.410324</v>
      </c>
      <c r="E309">
        <v>34150839380.501747</v>
      </c>
      <c r="F309">
        <v>1790251</v>
      </c>
      <c r="G309">
        <v>52428012759.394379</v>
      </c>
      <c r="H309">
        <v>31400097391.347237</v>
      </c>
      <c r="I309">
        <v>1794496</v>
      </c>
      <c r="J309">
        <v>59595782990.358833</v>
      </c>
      <c r="K309">
        <v>37738380044.527466</v>
      </c>
      <c r="L309">
        <v>1797656</v>
      </c>
      <c r="M309">
        <v>59213678351.029366</v>
      </c>
      <c r="N309">
        <v>37650188188.797745</v>
      </c>
      <c r="O309">
        <v>1808778</v>
      </c>
      <c r="P309">
        <v>60891142580.59285</v>
      </c>
      <c r="Q309">
        <v>39750533603.682457</v>
      </c>
      <c r="R309">
        <v>1825249</v>
      </c>
      <c r="S309">
        <v>57577783023.303696</v>
      </c>
      <c r="T309">
        <v>38101995477.398933</v>
      </c>
      <c r="U309">
        <v>10803008</v>
      </c>
      <c r="V309">
        <v>347268323243.08948</v>
      </c>
      <c r="W309">
        <v>218792034086.25558</v>
      </c>
    </row>
    <row r="310" spans="1:23">
      <c r="B310" t="s">
        <v>306</v>
      </c>
      <c r="C310">
        <v>146034</v>
      </c>
      <c r="D310">
        <v>4374796434.1003256</v>
      </c>
      <c r="E310">
        <v>2185996457.9624949</v>
      </c>
      <c r="F310">
        <v>146236</v>
      </c>
      <c r="G310">
        <v>3863380177.5606713</v>
      </c>
      <c r="H310">
        <v>1961621783.3068185</v>
      </c>
      <c r="I310">
        <v>146605</v>
      </c>
      <c r="J310">
        <v>4380399350.5392084</v>
      </c>
      <c r="K310">
        <v>2453065713.4964404</v>
      </c>
      <c r="L310">
        <v>147135</v>
      </c>
      <c r="M310">
        <v>4364782188.2522459</v>
      </c>
      <c r="N310">
        <v>2443855661.2220969</v>
      </c>
      <c r="O310">
        <v>148289</v>
      </c>
      <c r="P310">
        <v>4373688848.1965694</v>
      </c>
      <c r="Q310">
        <v>2568035195.5881343</v>
      </c>
      <c r="R310">
        <v>149395</v>
      </c>
      <c r="S310">
        <v>4227245768.9604073</v>
      </c>
      <c r="T310">
        <v>2285240597.7656827</v>
      </c>
      <c r="U310">
        <v>883694</v>
      </c>
      <c r="V310">
        <v>25584292767.609432</v>
      </c>
      <c r="W310">
        <v>13897815409.341667</v>
      </c>
    </row>
    <row r="311" spans="1:23">
      <c r="B311" t="s">
        <v>307</v>
      </c>
      <c r="C311">
        <v>84143</v>
      </c>
      <c r="D311">
        <v>2471090527.8565683</v>
      </c>
      <c r="E311">
        <v>1394576526.2537441</v>
      </c>
      <c r="F311">
        <v>84294</v>
      </c>
      <c r="G311">
        <v>2210888213.9008889</v>
      </c>
      <c r="H311">
        <v>1257119255.920933</v>
      </c>
      <c r="I311">
        <v>84546</v>
      </c>
      <c r="J311">
        <v>2626310546.6085286</v>
      </c>
      <c r="K311">
        <v>1471497460.6951694</v>
      </c>
      <c r="L311">
        <v>84718</v>
      </c>
      <c r="M311">
        <v>2589824924.3317122</v>
      </c>
      <c r="N311">
        <v>1595750456.3143225</v>
      </c>
      <c r="O311">
        <v>85512</v>
      </c>
      <c r="P311">
        <v>2599803077.1608486</v>
      </c>
      <c r="Q311">
        <v>1600595895.9106698</v>
      </c>
      <c r="R311">
        <v>86652</v>
      </c>
      <c r="S311">
        <v>2522845733.2449236</v>
      </c>
      <c r="T311">
        <v>1481201808.6191318</v>
      </c>
      <c r="U311">
        <v>509865</v>
      </c>
      <c r="V311">
        <v>15020763023.10347</v>
      </c>
      <c r="W311">
        <v>8800741403.7139702</v>
      </c>
    </row>
    <row r="312" spans="1:23">
      <c r="B312" t="s">
        <v>308</v>
      </c>
      <c r="C312">
        <v>262527</v>
      </c>
      <c r="D312">
        <v>6332924058.3821402</v>
      </c>
      <c r="E312">
        <v>4900887290.7568083</v>
      </c>
      <c r="F312">
        <v>263330</v>
      </c>
      <c r="G312">
        <v>5722825493.8135719</v>
      </c>
      <c r="H312">
        <v>4336824593.0408926</v>
      </c>
      <c r="I312">
        <v>264328</v>
      </c>
      <c r="J312">
        <v>6423389430.9625216</v>
      </c>
      <c r="K312">
        <v>4984771253.9057636</v>
      </c>
      <c r="L312">
        <v>264893</v>
      </c>
      <c r="M312">
        <v>6479879401.9537878</v>
      </c>
      <c r="N312">
        <v>4990694343.8234472</v>
      </c>
      <c r="O312">
        <v>266749</v>
      </c>
      <c r="P312">
        <v>6507632804.512888</v>
      </c>
      <c r="Q312">
        <v>5238041191.8898621</v>
      </c>
      <c r="R312">
        <v>269520</v>
      </c>
      <c r="S312">
        <v>6262680147.7532558</v>
      </c>
      <c r="T312">
        <v>5174014762.9817047</v>
      </c>
      <c r="U312">
        <v>1591347</v>
      </c>
      <c r="V312">
        <v>37729331337.378166</v>
      </c>
      <c r="W312">
        <v>29625233436.398479</v>
      </c>
    </row>
    <row r="313" spans="1:23">
      <c r="B313" t="s">
        <v>309</v>
      </c>
      <c r="C313">
        <v>350267</v>
      </c>
      <c r="D313">
        <v>9943618121.3893318</v>
      </c>
      <c r="E313">
        <v>3527789554.4979959</v>
      </c>
      <c r="F313">
        <v>350835</v>
      </c>
      <c r="G313">
        <v>9313403682.9835815</v>
      </c>
      <c r="H313">
        <v>3269798559.7564206</v>
      </c>
      <c r="I313">
        <v>351369</v>
      </c>
      <c r="J313">
        <v>10244351429.034922</v>
      </c>
      <c r="K313">
        <v>4710816776.4098883</v>
      </c>
      <c r="L313">
        <v>351651</v>
      </c>
      <c r="M313">
        <v>10443060401.654737</v>
      </c>
      <c r="N313">
        <v>3749465974.531497</v>
      </c>
      <c r="O313">
        <v>353847</v>
      </c>
      <c r="P313">
        <v>10508517769.316711</v>
      </c>
      <c r="Q313">
        <v>3499763952.3150806</v>
      </c>
      <c r="R313">
        <v>357788</v>
      </c>
      <c r="S313">
        <v>10077618422.170776</v>
      </c>
      <c r="T313">
        <v>3405983333.0543871</v>
      </c>
      <c r="U313">
        <v>2115757</v>
      </c>
      <c r="V313">
        <v>60530569826.550064</v>
      </c>
      <c r="W313">
        <v>22163618150.565266</v>
      </c>
    </row>
    <row r="314" spans="1:23">
      <c r="B314" t="s">
        <v>310</v>
      </c>
      <c r="C314">
        <v>431952</v>
      </c>
      <c r="D314">
        <v>13422888186.785334</v>
      </c>
      <c r="E314">
        <v>4980691857.3870726</v>
      </c>
      <c r="F314">
        <v>432757</v>
      </c>
      <c r="G314">
        <v>12164151794.600599</v>
      </c>
      <c r="H314">
        <v>4782014530.1218033</v>
      </c>
      <c r="I314">
        <v>433527</v>
      </c>
      <c r="J314">
        <v>14135639349.969147</v>
      </c>
      <c r="K314">
        <v>5648465179.3038445</v>
      </c>
      <c r="L314">
        <v>433984</v>
      </c>
      <c r="M314">
        <v>14108243760.431856</v>
      </c>
      <c r="N314">
        <v>5325612010.4372654</v>
      </c>
      <c r="O314">
        <v>436106</v>
      </c>
      <c r="P314">
        <v>14787464569.602516</v>
      </c>
      <c r="Q314">
        <v>5951891643.5000563</v>
      </c>
      <c r="R314">
        <v>440641</v>
      </c>
      <c r="S314">
        <v>14101257245.599424</v>
      </c>
      <c r="T314">
        <v>5848008826.4155016</v>
      </c>
      <c r="U314">
        <v>2608967</v>
      </c>
      <c r="V314">
        <v>82719644906.988876</v>
      </c>
      <c r="W314">
        <v>32536684047.165543</v>
      </c>
    </row>
    <row r="315" spans="1:23">
      <c r="B315" t="s">
        <v>311</v>
      </c>
      <c r="C315">
        <v>88600</v>
      </c>
      <c r="D315">
        <v>2657790619.7668018</v>
      </c>
      <c r="E315">
        <v>2386483668.7774959</v>
      </c>
      <c r="F315">
        <v>88725</v>
      </c>
      <c r="G315">
        <v>2277896227.6973591</v>
      </c>
      <c r="H315">
        <v>2252016605.8337898</v>
      </c>
      <c r="I315">
        <v>88894</v>
      </c>
      <c r="J315">
        <v>2601573083.0300808</v>
      </c>
      <c r="K315">
        <v>2615848948.837255</v>
      </c>
      <c r="L315">
        <v>89149</v>
      </c>
      <c r="M315">
        <v>2757224581.8471842</v>
      </c>
      <c r="N315">
        <v>3198019560.9015117</v>
      </c>
      <c r="O315">
        <v>90270</v>
      </c>
      <c r="P315">
        <v>2896519077.602931</v>
      </c>
      <c r="Q315">
        <v>3815215991.3363595</v>
      </c>
      <c r="R315">
        <v>91299</v>
      </c>
      <c r="S315">
        <v>2850356495.3573146</v>
      </c>
      <c r="T315">
        <v>3566001106.8264332</v>
      </c>
      <c r="U315">
        <v>536937</v>
      </c>
      <c r="V315">
        <v>16041360085.301674</v>
      </c>
      <c r="W315">
        <v>17833585882.512848</v>
      </c>
    </row>
    <row r="316" spans="1:23">
      <c r="B316" t="s">
        <v>312</v>
      </c>
      <c r="C316">
        <v>162042</v>
      </c>
      <c r="D316">
        <v>6815816091.0944319</v>
      </c>
      <c r="E316">
        <v>4302425857.5211468</v>
      </c>
      <c r="F316">
        <v>162365</v>
      </c>
      <c r="G316">
        <v>6439309130.5448961</v>
      </c>
      <c r="H316">
        <v>4071087695.2298942</v>
      </c>
      <c r="I316">
        <v>162891</v>
      </c>
      <c r="J316">
        <v>7422963178.9091377</v>
      </c>
      <c r="K316">
        <v>5132400401.6360817</v>
      </c>
      <c r="L316">
        <v>163251</v>
      </c>
      <c r="M316">
        <v>7386135571.7535086</v>
      </c>
      <c r="N316">
        <v>5305696349.9479713</v>
      </c>
      <c r="O316">
        <v>164212</v>
      </c>
      <c r="P316">
        <v>7441411017.0287828</v>
      </c>
      <c r="Q316">
        <v>5514828201.114563</v>
      </c>
      <c r="R316">
        <v>165143</v>
      </c>
      <c r="S316">
        <v>6554787334.3238487</v>
      </c>
      <c r="T316">
        <v>4722450295.729537</v>
      </c>
      <c r="U316">
        <v>979904</v>
      </c>
      <c r="V316">
        <v>42060422323.654602</v>
      </c>
      <c r="W316">
        <v>29048888801.179195</v>
      </c>
    </row>
    <row r="317" spans="1:23">
      <c r="B317" t="s">
        <v>313</v>
      </c>
      <c r="C317">
        <v>45250</v>
      </c>
      <c r="D317">
        <v>1680580533.5151508</v>
      </c>
      <c r="E317">
        <v>1570317041.6478493</v>
      </c>
      <c r="F317">
        <v>45374</v>
      </c>
      <c r="G317">
        <v>1455090952.2455962</v>
      </c>
      <c r="H317">
        <v>1442238181.7963786</v>
      </c>
      <c r="I317">
        <v>45530</v>
      </c>
      <c r="J317">
        <v>1666974771.8577836</v>
      </c>
      <c r="K317">
        <v>1779334090.134151</v>
      </c>
      <c r="L317">
        <v>45670</v>
      </c>
      <c r="M317">
        <v>1655871898.2656355</v>
      </c>
      <c r="N317">
        <v>2033269057.2455623</v>
      </c>
      <c r="O317">
        <v>45914</v>
      </c>
      <c r="P317">
        <v>1814349100.4506011</v>
      </c>
      <c r="Q317">
        <v>2188552334.1839805</v>
      </c>
      <c r="R317">
        <v>46189</v>
      </c>
      <c r="S317">
        <v>1680568680.7296414</v>
      </c>
      <c r="T317">
        <v>2526187672.4006042</v>
      </c>
      <c r="U317">
        <v>273927</v>
      </c>
      <c r="V317">
        <v>9953435937.0644073</v>
      </c>
      <c r="W317">
        <v>11539898377.408525</v>
      </c>
    </row>
    <row r="318" spans="1:23">
      <c r="B318" t="s">
        <v>314</v>
      </c>
      <c r="C318">
        <v>53257</v>
      </c>
      <c r="D318">
        <v>2047517944.9381673</v>
      </c>
      <c r="E318">
        <v>1480388182.1937561</v>
      </c>
      <c r="F318">
        <v>53414</v>
      </c>
      <c r="G318">
        <v>1777473062.2695</v>
      </c>
      <c r="H318">
        <v>1280224546.7219455</v>
      </c>
      <c r="I318">
        <v>53584</v>
      </c>
      <c r="J318">
        <v>2033572398.026191</v>
      </c>
      <c r="K318">
        <v>1465377738.7941296</v>
      </c>
      <c r="L318">
        <v>53699</v>
      </c>
      <c r="M318">
        <v>1968146742.4642129</v>
      </c>
      <c r="N318">
        <v>1522670893.2053883</v>
      </c>
      <c r="O318">
        <v>53861</v>
      </c>
      <c r="P318">
        <v>2039682169.5673218</v>
      </c>
      <c r="Q318">
        <v>1588959571.8592603</v>
      </c>
      <c r="R318">
        <v>54019</v>
      </c>
      <c r="S318">
        <v>1757057693.6356044</v>
      </c>
      <c r="T318">
        <v>1537767284.6363084</v>
      </c>
      <c r="U318">
        <v>321834</v>
      </c>
      <c r="V318">
        <v>11623450010.900997</v>
      </c>
      <c r="W318">
        <v>8875388217.4107876</v>
      </c>
    </row>
    <row r="319" spans="1:23">
      <c r="B319" t="s">
        <v>315</v>
      </c>
      <c r="C319">
        <v>162506</v>
      </c>
      <c r="D319">
        <v>7814901020.5820732</v>
      </c>
      <c r="E319">
        <v>7421282943.5033817</v>
      </c>
      <c r="F319">
        <v>162921</v>
      </c>
      <c r="G319">
        <v>7203594023.7777119</v>
      </c>
      <c r="H319">
        <v>6747151639.6183567</v>
      </c>
      <c r="I319">
        <v>163222</v>
      </c>
      <c r="J319">
        <v>8060609451.4213181</v>
      </c>
      <c r="K319">
        <v>7476802481.314744</v>
      </c>
      <c r="L319">
        <v>163506</v>
      </c>
      <c r="M319">
        <v>7460508880.0744953</v>
      </c>
      <c r="N319">
        <v>7485153881.1686821</v>
      </c>
      <c r="O319">
        <v>164018</v>
      </c>
      <c r="P319">
        <v>7922074147.1536827</v>
      </c>
      <c r="Q319">
        <v>7784649625.9844875</v>
      </c>
      <c r="R319">
        <v>164603</v>
      </c>
      <c r="S319">
        <v>7543365501.5284843</v>
      </c>
      <c r="T319">
        <v>7555139788.9696455</v>
      </c>
      <c r="U319">
        <v>980776</v>
      </c>
      <c r="V319">
        <v>46005053024.537766</v>
      </c>
      <c r="W319">
        <v>44470180360.559296</v>
      </c>
    </row>
    <row r="320" spans="1:23">
      <c r="A320" t="s">
        <v>316</v>
      </c>
      <c r="C320">
        <v>1108138</v>
      </c>
      <c r="D320">
        <v>23634564287.859055</v>
      </c>
      <c r="E320">
        <v>21990337150.316956</v>
      </c>
      <c r="F320">
        <v>1112345</v>
      </c>
      <c r="G320">
        <v>21386810076.386902</v>
      </c>
      <c r="H320">
        <v>19915254538.040298</v>
      </c>
      <c r="I320">
        <v>1119531</v>
      </c>
      <c r="J320">
        <v>23787719202.42979</v>
      </c>
      <c r="K320">
        <v>22423717497.480354</v>
      </c>
      <c r="L320">
        <v>1123840</v>
      </c>
      <c r="M320">
        <v>23396407682.188354</v>
      </c>
      <c r="N320">
        <v>23148529274.743896</v>
      </c>
      <c r="O320">
        <v>1129083</v>
      </c>
      <c r="P320">
        <v>23867529776.562466</v>
      </c>
      <c r="Q320">
        <v>23976055582.109482</v>
      </c>
      <c r="R320">
        <v>1136801</v>
      </c>
      <c r="S320">
        <v>23127484616.374176</v>
      </c>
      <c r="T320">
        <v>23272316833.66922</v>
      </c>
      <c r="U320">
        <v>6729738</v>
      </c>
      <c r="V320">
        <v>139200515641.80072</v>
      </c>
      <c r="W320">
        <v>134726210876.3602</v>
      </c>
    </row>
    <row r="321" spans="2:23">
      <c r="B321" t="s">
        <v>317</v>
      </c>
      <c r="C321">
        <v>46502</v>
      </c>
      <c r="D321">
        <v>891844243.25491095</v>
      </c>
      <c r="E321">
        <v>545367194.65393078</v>
      </c>
      <c r="F321">
        <v>46672</v>
      </c>
      <c r="G321">
        <v>819169633.37566888</v>
      </c>
      <c r="H321">
        <v>498775402.14324456</v>
      </c>
      <c r="I321">
        <v>46941</v>
      </c>
      <c r="J321">
        <v>923852286.79396284</v>
      </c>
      <c r="K321">
        <v>559029025.80192447</v>
      </c>
      <c r="L321">
        <v>47198</v>
      </c>
      <c r="M321">
        <v>921757961.84836066</v>
      </c>
      <c r="N321">
        <v>583338326.32411623</v>
      </c>
      <c r="O321">
        <v>47391</v>
      </c>
      <c r="P321">
        <v>902223521.56138921</v>
      </c>
      <c r="Q321">
        <v>587714523.5145309</v>
      </c>
      <c r="R321">
        <v>47820</v>
      </c>
      <c r="S321">
        <v>866756317.17766201</v>
      </c>
      <c r="T321">
        <v>566653733.3973068</v>
      </c>
      <c r="U321">
        <v>282524</v>
      </c>
      <c r="V321">
        <v>5325603964.0119543</v>
      </c>
      <c r="W321">
        <v>3340878205.8350539</v>
      </c>
    </row>
    <row r="322" spans="2:23">
      <c r="B322" t="s">
        <v>318</v>
      </c>
      <c r="C322">
        <v>42132</v>
      </c>
      <c r="D322">
        <v>1178840925.5776474</v>
      </c>
      <c r="E322">
        <v>741690135.06628025</v>
      </c>
      <c r="F322">
        <v>42189</v>
      </c>
      <c r="G322">
        <v>1052123710.1385758</v>
      </c>
      <c r="H322">
        <v>679343514.93059123</v>
      </c>
      <c r="I322">
        <v>42393</v>
      </c>
      <c r="J322">
        <v>1128166637.5194299</v>
      </c>
      <c r="K322">
        <v>749903406.6562047</v>
      </c>
      <c r="L322">
        <v>42437</v>
      </c>
      <c r="M322">
        <v>1120132214.6275606</v>
      </c>
      <c r="N322">
        <v>785990938.67828178</v>
      </c>
      <c r="O322">
        <v>42498</v>
      </c>
      <c r="P322">
        <v>1167348321.7532341</v>
      </c>
      <c r="Q322">
        <v>796801909.26130009</v>
      </c>
      <c r="R322">
        <v>42740</v>
      </c>
      <c r="S322">
        <v>1122457769.057924</v>
      </c>
      <c r="T322">
        <v>774676454.89078629</v>
      </c>
      <c r="U322">
        <v>254389</v>
      </c>
      <c r="V322">
        <v>6769069578.6743717</v>
      </c>
      <c r="W322">
        <v>4528406359.4834442</v>
      </c>
    </row>
    <row r="323" spans="2:23">
      <c r="B323" t="s">
        <v>319</v>
      </c>
      <c r="C323">
        <v>63649</v>
      </c>
      <c r="D323">
        <v>1382865913.9265826</v>
      </c>
      <c r="E323">
        <v>1138653370.3647552</v>
      </c>
      <c r="F323">
        <v>63830</v>
      </c>
      <c r="G323">
        <v>1228739171.6063087</v>
      </c>
      <c r="H323">
        <v>1010429674.7524563</v>
      </c>
      <c r="I323">
        <v>64094</v>
      </c>
      <c r="J323">
        <v>1366550577.6102507</v>
      </c>
      <c r="K323">
        <v>1124789552.6360388</v>
      </c>
      <c r="L323">
        <v>64261</v>
      </c>
      <c r="M323">
        <v>1348248660.9829502</v>
      </c>
      <c r="N323">
        <v>1148509894.3196149</v>
      </c>
      <c r="O323">
        <v>64438</v>
      </c>
      <c r="P323">
        <v>1324236876.77303</v>
      </c>
      <c r="Q323">
        <v>1149065829.2687447</v>
      </c>
      <c r="R323">
        <v>64593</v>
      </c>
      <c r="S323">
        <v>1310621189.9536154</v>
      </c>
      <c r="T323">
        <v>1109325965.1633625</v>
      </c>
      <c r="U323">
        <v>384865</v>
      </c>
      <c r="V323">
        <v>7961262390.8527374</v>
      </c>
      <c r="W323">
        <v>6680774286.5049715</v>
      </c>
    </row>
    <row r="324" spans="2:23">
      <c r="B324" t="s">
        <v>320</v>
      </c>
      <c r="C324">
        <v>69386</v>
      </c>
      <c r="D324">
        <v>1311911528.0545647</v>
      </c>
      <c r="E324">
        <v>956576258.84117734</v>
      </c>
      <c r="F324">
        <v>69530</v>
      </c>
      <c r="G324">
        <v>1241350458.8747087</v>
      </c>
      <c r="H324">
        <v>926193509.27880788</v>
      </c>
      <c r="I324">
        <v>69686</v>
      </c>
      <c r="J324">
        <v>1382275741.5055346</v>
      </c>
      <c r="K324">
        <v>1008633005.1064901</v>
      </c>
      <c r="L324">
        <v>69825</v>
      </c>
      <c r="M324">
        <v>1487165190.2492108</v>
      </c>
      <c r="N324">
        <v>1091636691.538599</v>
      </c>
      <c r="O324">
        <v>69999</v>
      </c>
      <c r="P324">
        <v>1448993799.5793633</v>
      </c>
      <c r="Q324">
        <v>1090599229.5809925</v>
      </c>
      <c r="R324">
        <v>70130</v>
      </c>
      <c r="S324">
        <v>1403534171.3904943</v>
      </c>
      <c r="T324">
        <v>1055178925.8734536</v>
      </c>
      <c r="U324">
        <v>418556</v>
      </c>
      <c r="V324">
        <v>8275230889.6538763</v>
      </c>
      <c r="W324">
        <v>6128817620.2195206</v>
      </c>
    </row>
    <row r="325" spans="2:23">
      <c r="B325" t="s">
        <v>321</v>
      </c>
      <c r="C325">
        <v>83667</v>
      </c>
      <c r="D325">
        <v>1243381787.103529</v>
      </c>
      <c r="E325">
        <v>1211263604.3700597</v>
      </c>
      <c r="F325">
        <v>83876</v>
      </c>
      <c r="G325">
        <v>1105273972.8866622</v>
      </c>
      <c r="H325">
        <v>1127328084.0439036</v>
      </c>
      <c r="I325">
        <v>84472</v>
      </c>
      <c r="J325">
        <v>1210401007.8240035</v>
      </c>
      <c r="K325">
        <v>1142007635.577847</v>
      </c>
      <c r="L325">
        <v>84678</v>
      </c>
      <c r="M325">
        <v>1167645595.1119022</v>
      </c>
      <c r="N325">
        <v>1289651555.576817</v>
      </c>
      <c r="O325">
        <v>85066</v>
      </c>
      <c r="P325">
        <v>1241030410.5983307</v>
      </c>
      <c r="Q325">
        <v>1350570020.493921</v>
      </c>
      <c r="R325">
        <v>85884</v>
      </c>
      <c r="S325">
        <v>1190318061.5879757</v>
      </c>
      <c r="T325">
        <v>1321413984.5198805</v>
      </c>
      <c r="U325">
        <v>507643</v>
      </c>
      <c r="V325">
        <v>7158050835.1124029</v>
      </c>
      <c r="W325">
        <v>7442234884.5824289</v>
      </c>
    </row>
    <row r="326" spans="2:23">
      <c r="B326" t="s">
        <v>322</v>
      </c>
      <c r="C326">
        <v>39015</v>
      </c>
      <c r="D326">
        <v>680154497.36098611</v>
      </c>
      <c r="E326">
        <v>607566493.58325195</v>
      </c>
      <c r="F326">
        <v>39125</v>
      </c>
      <c r="G326">
        <v>605518671.26596355</v>
      </c>
      <c r="H326">
        <v>564116178.96803153</v>
      </c>
      <c r="I326">
        <v>39243</v>
      </c>
      <c r="J326">
        <v>651249860.89078999</v>
      </c>
      <c r="K326">
        <v>617222631.0365504</v>
      </c>
      <c r="L326">
        <v>39310</v>
      </c>
      <c r="M326">
        <v>627334085.93138838</v>
      </c>
      <c r="N326">
        <v>634809520.08580852</v>
      </c>
      <c r="O326">
        <v>39427</v>
      </c>
      <c r="P326">
        <v>653009556.1977154</v>
      </c>
      <c r="Q326">
        <v>646220338.94693244</v>
      </c>
      <c r="R326">
        <v>39560</v>
      </c>
      <c r="S326">
        <v>619833326.41525912</v>
      </c>
      <c r="T326">
        <v>630243668.06310761</v>
      </c>
      <c r="U326">
        <v>235680</v>
      </c>
      <c r="V326">
        <v>3837099998.0621023</v>
      </c>
      <c r="W326">
        <v>3700178830.683682</v>
      </c>
    </row>
    <row r="327" spans="2:23">
      <c r="B327" t="s">
        <v>323</v>
      </c>
      <c r="C327">
        <v>34877</v>
      </c>
      <c r="D327">
        <v>522168571.46820366</v>
      </c>
      <c r="E327">
        <v>441549127.25088459</v>
      </c>
      <c r="F327">
        <v>34925</v>
      </c>
      <c r="G327">
        <v>468348744.923787</v>
      </c>
      <c r="H327">
        <v>413526918.00105858</v>
      </c>
      <c r="I327">
        <v>35275</v>
      </c>
      <c r="J327">
        <v>503009530.14783597</v>
      </c>
      <c r="K327">
        <v>454847599.17092073</v>
      </c>
      <c r="L327">
        <v>35344</v>
      </c>
      <c r="M327">
        <v>502088687.03030378</v>
      </c>
      <c r="N327">
        <v>472204450.55041552</v>
      </c>
      <c r="O327">
        <v>35406</v>
      </c>
      <c r="P327">
        <v>507439343.44191951</v>
      </c>
      <c r="Q327">
        <v>480349699.83509111</v>
      </c>
      <c r="R327">
        <v>35680</v>
      </c>
      <c r="S327">
        <v>482979887.53527808</v>
      </c>
      <c r="T327">
        <v>460855732.03074402</v>
      </c>
      <c r="U327">
        <v>211507</v>
      </c>
      <c r="V327">
        <v>2986034764.547328</v>
      </c>
      <c r="W327">
        <v>2723333526.8391147</v>
      </c>
    </row>
    <row r="328" spans="2:23">
      <c r="B328" t="s">
        <v>324</v>
      </c>
      <c r="C328">
        <v>61076</v>
      </c>
      <c r="D328">
        <v>1237984883.2780268</v>
      </c>
      <c r="E328">
        <v>957206625.31339025</v>
      </c>
      <c r="F328">
        <v>61383</v>
      </c>
      <c r="G328">
        <v>1172298050.8973005</v>
      </c>
      <c r="H328">
        <v>898894685.35926807</v>
      </c>
      <c r="I328">
        <v>61570</v>
      </c>
      <c r="J328">
        <v>1274904091.1565418</v>
      </c>
      <c r="K328">
        <v>980926691.39632142</v>
      </c>
      <c r="L328">
        <v>61912</v>
      </c>
      <c r="M328">
        <v>1225891350.9733768</v>
      </c>
      <c r="N328">
        <v>1013507930.3283705</v>
      </c>
      <c r="O328">
        <v>62693</v>
      </c>
      <c r="P328">
        <v>1272265535.3066947</v>
      </c>
      <c r="Q328">
        <v>1046916306.1737944</v>
      </c>
      <c r="R328">
        <v>63584</v>
      </c>
      <c r="S328">
        <v>1307477391.0135267</v>
      </c>
      <c r="T328">
        <v>1043285426.0345886</v>
      </c>
      <c r="U328">
        <v>372218</v>
      </c>
      <c r="V328">
        <v>7490821302.6254683</v>
      </c>
      <c r="W328">
        <v>5940737664.6057339</v>
      </c>
    </row>
    <row r="329" spans="2:23">
      <c r="B329" t="s">
        <v>325</v>
      </c>
      <c r="C329">
        <v>52471</v>
      </c>
      <c r="D329">
        <v>1539761644.6498833</v>
      </c>
      <c r="E329">
        <v>1748037416.9723694</v>
      </c>
      <c r="F329">
        <v>52836</v>
      </c>
      <c r="G329">
        <v>1369109566.357142</v>
      </c>
      <c r="H329">
        <v>1581023845.7688925</v>
      </c>
      <c r="I329">
        <v>53448</v>
      </c>
      <c r="J329">
        <v>1566403992.9208007</v>
      </c>
      <c r="K329">
        <v>1821886449.3305855</v>
      </c>
      <c r="L329">
        <v>54092</v>
      </c>
      <c r="M329">
        <v>1558134994.0629902</v>
      </c>
      <c r="N329">
        <v>1939615082.2876091</v>
      </c>
      <c r="O329">
        <v>54707</v>
      </c>
      <c r="P329">
        <v>1642327112.8864803</v>
      </c>
      <c r="Q329">
        <v>2143178445.8950934</v>
      </c>
      <c r="R329">
        <v>55135</v>
      </c>
      <c r="S329">
        <v>1513311276.1547377</v>
      </c>
      <c r="T329">
        <v>1948499378.2347217</v>
      </c>
      <c r="U329">
        <v>322689</v>
      </c>
      <c r="V329">
        <v>9189048587.0320339</v>
      </c>
      <c r="W329">
        <v>11182240618.489273</v>
      </c>
    </row>
    <row r="330" spans="2:23">
      <c r="B330" t="s">
        <v>326</v>
      </c>
      <c r="C330">
        <v>42924</v>
      </c>
      <c r="D330">
        <v>441610143.58722138</v>
      </c>
      <c r="E330">
        <v>506687416.56021678</v>
      </c>
      <c r="F330">
        <v>43411</v>
      </c>
      <c r="G330">
        <v>413457751.29542011</v>
      </c>
      <c r="H330">
        <v>475768891.08305705</v>
      </c>
      <c r="I330">
        <v>44133</v>
      </c>
      <c r="J330">
        <v>446723427.79604518</v>
      </c>
      <c r="K330">
        <v>532935312.01894069</v>
      </c>
      <c r="L330">
        <v>44654</v>
      </c>
      <c r="M330">
        <v>447647454.51958358</v>
      </c>
      <c r="N330">
        <v>543334845.56222439</v>
      </c>
      <c r="O330">
        <v>45029</v>
      </c>
      <c r="P330">
        <v>450283152.70863914</v>
      </c>
      <c r="Q330">
        <v>559737474.25393748</v>
      </c>
      <c r="R330">
        <v>45583</v>
      </c>
      <c r="S330">
        <v>441047400.66911972</v>
      </c>
      <c r="T330">
        <v>558960456.65879118</v>
      </c>
      <c r="U330">
        <v>265734</v>
      </c>
      <c r="V330">
        <v>2640769330.5760293</v>
      </c>
      <c r="W330">
        <v>3177424396.1371675</v>
      </c>
    </row>
    <row r="331" spans="2:23">
      <c r="B331" t="s">
        <v>327</v>
      </c>
      <c r="C331">
        <v>29705</v>
      </c>
      <c r="D331">
        <v>548809123.88044298</v>
      </c>
      <c r="E331">
        <v>466839334.07174492</v>
      </c>
      <c r="F331">
        <v>29805</v>
      </c>
      <c r="G331">
        <v>460345221.11259872</v>
      </c>
      <c r="H331">
        <v>418125446.19577056</v>
      </c>
      <c r="I331">
        <v>29940</v>
      </c>
      <c r="J331">
        <v>509957112.12883055</v>
      </c>
      <c r="K331">
        <v>455529315.69859576</v>
      </c>
      <c r="L331">
        <v>30000</v>
      </c>
      <c r="M331">
        <v>509774917.56967419</v>
      </c>
      <c r="N331">
        <v>484754848.95910889</v>
      </c>
      <c r="O331">
        <v>30080</v>
      </c>
      <c r="P331">
        <v>529113541.20587444</v>
      </c>
      <c r="Q331">
        <v>497790918.39479637</v>
      </c>
      <c r="R331">
        <v>30188</v>
      </c>
      <c r="S331">
        <v>533869219.80460691</v>
      </c>
      <c r="T331">
        <v>499995163.25654125</v>
      </c>
      <c r="U331">
        <v>179718</v>
      </c>
      <c r="V331">
        <v>3091869135.7020278</v>
      </c>
      <c r="W331">
        <v>2823035026.5765576</v>
      </c>
    </row>
    <row r="332" spans="2:23">
      <c r="B332" t="s">
        <v>328</v>
      </c>
      <c r="C332">
        <v>32561</v>
      </c>
      <c r="D332">
        <v>488006034.03289706</v>
      </c>
      <c r="E332">
        <v>453454802.53811544</v>
      </c>
      <c r="F332">
        <v>32660</v>
      </c>
      <c r="G332">
        <v>442116820.1163919</v>
      </c>
      <c r="H332">
        <v>418683912.8483181</v>
      </c>
      <c r="I332">
        <v>32779</v>
      </c>
      <c r="J332">
        <v>480517621.46061915</v>
      </c>
      <c r="K332">
        <v>452935952.06576574</v>
      </c>
      <c r="L332">
        <v>32858</v>
      </c>
      <c r="M332">
        <v>490277218.87478602</v>
      </c>
      <c r="N332">
        <v>482170648.24135458</v>
      </c>
      <c r="O332">
        <v>32916</v>
      </c>
      <c r="P332">
        <v>502214974.05705971</v>
      </c>
      <c r="Q332">
        <v>488714908.5665791</v>
      </c>
      <c r="R332">
        <v>33022</v>
      </c>
      <c r="S332">
        <v>513290843.89469409</v>
      </c>
      <c r="T332">
        <v>503834198.53322256</v>
      </c>
      <c r="U332">
        <v>196796</v>
      </c>
      <c r="V332">
        <v>2916423512.4364481</v>
      </c>
      <c r="W332">
        <v>2799794422.7933555</v>
      </c>
    </row>
    <row r="333" spans="2:23">
      <c r="B333" t="s">
        <v>329</v>
      </c>
      <c r="C333">
        <v>38952</v>
      </c>
      <c r="D333">
        <v>654950818.76268065</v>
      </c>
      <c r="E333">
        <v>415818887.06302345</v>
      </c>
      <c r="F333">
        <v>39110</v>
      </c>
      <c r="G333">
        <v>573008217.08472228</v>
      </c>
      <c r="H333">
        <v>381308591.98157972</v>
      </c>
      <c r="I333">
        <v>39428</v>
      </c>
      <c r="J333">
        <v>648433100.7355659</v>
      </c>
      <c r="K333">
        <v>442071112.43562543</v>
      </c>
      <c r="L333">
        <v>39449</v>
      </c>
      <c r="M333">
        <v>663899439.89946961</v>
      </c>
      <c r="N333">
        <v>448031009.28046066</v>
      </c>
      <c r="O333">
        <v>39653</v>
      </c>
      <c r="P333">
        <v>646339849.8293494</v>
      </c>
      <c r="Q333">
        <v>450414511.82744473</v>
      </c>
      <c r="R333">
        <v>39834</v>
      </c>
      <c r="S333">
        <v>625783494.18051326</v>
      </c>
      <c r="T333">
        <v>440025043.60927957</v>
      </c>
      <c r="U333">
        <v>236426</v>
      </c>
      <c r="V333">
        <v>3812414920.4923015</v>
      </c>
      <c r="W333">
        <v>2577669156.1974134</v>
      </c>
    </row>
    <row r="334" spans="2:23">
      <c r="B334" t="s">
        <v>330</v>
      </c>
      <c r="C334">
        <v>16425</v>
      </c>
      <c r="D334">
        <v>264352134.68579444</v>
      </c>
      <c r="E334">
        <v>218604716.44446874</v>
      </c>
      <c r="F334">
        <v>16490</v>
      </c>
      <c r="G334">
        <v>237816334.92629814</v>
      </c>
      <c r="H334">
        <v>208090586.06905577</v>
      </c>
      <c r="I334">
        <v>16701</v>
      </c>
      <c r="J334">
        <v>265139646.92623368</v>
      </c>
      <c r="K334">
        <v>232819199.96616018</v>
      </c>
      <c r="L334">
        <v>16829</v>
      </c>
      <c r="M334">
        <v>279894603.31463176</v>
      </c>
      <c r="N334">
        <v>236755200.39362141</v>
      </c>
      <c r="O334">
        <v>16988</v>
      </c>
      <c r="P334">
        <v>281769135.89465886</v>
      </c>
      <c r="Q334">
        <v>242310256.08529434</v>
      </c>
      <c r="R334">
        <v>17094</v>
      </c>
      <c r="S334">
        <v>292696485.30541718</v>
      </c>
      <c r="T334">
        <v>236657209.69564471</v>
      </c>
      <c r="U334">
        <v>100527</v>
      </c>
      <c r="V334">
        <v>1621668341.0530338</v>
      </c>
      <c r="W334">
        <v>1375237168.6542451</v>
      </c>
    </row>
    <row r="335" spans="2:23">
      <c r="B335" t="s">
        <v>331</v>
      </c>
      <c r="C335">
        <v>69824</v>
      </c>
      <c r="D335">
        <v>1774443085.6967001</v>
      </c>
      <c r="E335">
        <v>1451331509.4608521</v>
      </c>
      <c r="F335">
        <v>70127</v>
      </c>
      <c r="G335">
        <v>1578614125.7567015</v>
      </c>
      <c r="H335">
        <v>1299674759.1759424</v>
      </c>
      <c r="I335">
        <v>70658</v>
      </c>
      <c r="J335">
        <v>1822293012.4690447</v>
      </c>
      <c r="K335">
        <v>1497741090.2996628</v>
      </c>
      <c r="L335">
        <v>70895</v>
      </c>
      <c r="M335">
        <v>1783796623.5375876</v>
      </c>
      <c r="N335">
        <v>1565119087.9553204</v>
      </c>
      <c r="O335">
        <v>71129</v>
      </c>
      <c r="P335">
        <v>1793041139.2802243</v>
      </c>
      <c r="Q335">
        <v>1607660618.7087967</v>
      </c>
      <c r="R335">
        <v>71351</v>
      </c>
      <c r="S335">
        <v>1693898100.8389528</v>
      </c>
      <c r="T335">
        <v>1529782523.9139633</v>
      </c>
      <c r="U335">
        <v>423984</v>
      </c>
      <c r="V335">
        <v>10446086087.57921</v>
      </c>
      <c r="W335">
        <v>8951309589.5145378</v>
      </c>
    </row>
    <row r="336" spans="2:23">
      <c r="B336" t="s">
        <v>332</v>
      </c>
      <c r="C336">
        <v>18645</v>
      </c>
      <c r="D336">
        <v>485025372.31137013</v>
      </c>
      <c r="E336">
        <v>401362573.27968848</v>
      </c>
      <c r="F336">
        <v>18690</v>
      </c>
      <c r="G336">
        <v>399991860.07710576</v>
      </c>
      <c r="H336">
        <v>359097789.33532852</v>
      </c>
      <c r="I336">
        <v>18814</v>
      </c>
      <c r="J336">
        <v>469219828.02617228</v>
      </c>
      <c r="K336">
        <v>417158688.1369403</v>
      </c>
      <c r="L336">
        <v>19027</v>
      </c>
      <c r="M336">
        <v>455284209.04713637</v>
      </c>
      <c r="N336">
        <v>424362620.25447345</v>
      </c>
      <c r="O336">
        <v>19079</v>
      </c>
      <c r="P336">
        <v>461682967.17770422</v>
      </c>
      <c r="Q336">
        <v>419414717.43678188</v>
      </c>
      <c r="R336">
        <v>19153</v>
      </c>
      <c r="S336">
        <v>465525025.40578979</v>
      </c>
      <c r="T336">
        <v>428870780.39532071</v>
      </c>
      <c r="U336">
        <v>113408</v>
      </c>
      <c r="V336">
        <v>2736729262.0452785</v>
      </c>
      <c r="W336">
        <v>2450267168.8385334</v>
      </c>
    </row>
    <row r="337" spans="1:23">
      <c r="B337" t="s">
        <v>333</v>
      </c>
      <c r="C337">
        <v>31216</v>
      </c>
      <c r="D337">
        <v>486528038.04383039</v>
      </c>
      <c r="E337">
        <v>498371846.69958615</v>
      </c>
      <c r="F337">
        <v>31529</v>
      </c>
      <c r="G337">
        <v>456741952.06657028</v>
      </c>
      <c r="H337">
        <v>478375743.92386848</v>
      </c>
      <c r="I337">
        <v>31857</v>
      </c>
      <c r="J337">
        <v>484733148.70442605</v>
      </c>
      <c r="K337">
        <v>535864401.01689637</v>
      </c>
      <c r="L337">
        <v>32064</v>
      </c>
      <c r="M337">
        <v>489368954.31459856</v>
      </c>
      <c r="N337">
        <v>560920346.84563732</v>
      </c>
      <c r="O337">
        <v>32645</v>
      </c>
      <c r="P337">
        <v>489875136.92747778</v>
      </c>
      <c r="Q337">
        <v>595802966.16872871</v>
      </c>
      <c r="R337">
        <v>32965</v>
      </c>
      <c r="S337">
        <v>504204496.38826138</v>
      </c>
      <c r="T337">
        <v>565726204.69522882</v>
      </c>
      <c r="U337">
        <v>192276</v>
      </c>
      <c r="V337">
        <v>2911451726.4451642</v>
      </c>
      <c r="W337">
        <v>3235061509.349946</v>
      </c>
    </row>
    <row r="338" spans="1:23">
      <c r="B338" t="s">
        <v>334</v>
      </c>
      <c r="C338">
        <v>8223</v>
      </c>
      <c r="D338">
        <v>114465503.33186761</v>
      </c>
      <c r="E338">
        <v>90902922.174284086</v>
      </c>
      <c r="F338">
        <v>8300</v>
      </c>
      <c r="G338">
        <v>107836425.70106344</v>
      </c>
      <c r="H338">
        <v>83390650.759522527</v>
      </c>
      <c r="I338">
        <v>8323</v>
      </c>
      <c r="J338">
        <v>115616311.94568805</v>
      </c>
      <c r="K338">
        <v>95165365.390093833</v>
      </c>
      <c r="L338">
        <v>8344</v>
      </c>
      <c r="M338">
        <v>117602472.70823181</v>
      </c>
      <c r="N338">
        <v>97469945.919862762</v>
      </c>
      <c r="O338">
        <v>8358</v>
      </c>
      <c r="P338">
        <v>123497585.25326633</v>
      </c>
      <c r="Q338">
        <v>98675759.310047045</v>
      </c>
      <c r="R338">
        <v>8439</v>
      </c>
      <c r="S338">
        <v>132239455.4899769</v>
      </c>
      <c r="T338">
        <v>99541834.712080523</v>
      </c>
      <c r="U338">
        <v>49987</v>
      </c>
      <c r="V338">
        <v>711257754.43009412</v>
      </c>
      <c r="W338">
        <v>565146478.26589072</v>
      </c>
    </row>
    <row r="339" spans="1:23">
      <c r="B339" t="s">
        <v>335</v>
      </c>
      <c r="C339">
        <v>39667</v>
      </c>
      <c r="D339">
        <v>1043199492.5048048</v>
      </c>
      <c r="E339">
        <v>1108149376.4635491</v>
      </c>
      <c r="F339">
        <v>39739</v>
      </c>
      <c r="G339">
        <v>901534418.49397969</v>
      </c>
      <c r="H339">
        <v>869611503.56795549</v>
      </c>
      <c r="I339">
        <v>39938</v>
      </c>
      <c r="J339">
        <v>1039840311.2502772</v>
      </c>
      <c r="K339">
        <v>1029217988.9282029</v>
      </c>
      <c r="L339">
        <v>40082</v>
      </c>
      <c r="M339">
        <v>1031595939.3728844</v>
      </c>
      <c r="N339">
        <v>1040831893.15444</v>
      </c>
      <c r="O339">
        <v>40248</v>
      </c>
      <c r="P339">
        <v>1037027459.7534543</v>
      </c>
      <c r="Q339">
        <v>1153714074.7973638</v>
      </c>
      <c r="R339">
        <v>40607</v>
      </c>
      <c r="S339">
        <v>970574371.44109607</v>
      </c>
      <c r="T339">
        <v>1246992880.7531216</v>
      </c>
      <c r="U339">
        <v>240281</v>
      </c>
      <c r="V339">
        <v>6023771992.8164968</v>
      </c>
      <c r="W339">
        <v>6448517717.6646318</v>
      </c>
    </row>
    <row r="340" spans="1:23">
      <c r="B340" t="s">
        <v>336</v>
      </c>
      <c r="C340">
        <v>55793</v>
      </c>
      <c r="D340">
        <v>857367523.9587239</v>
      </c>
      <c r="E340">
        <v>652346291.50877452</v>
      </c>
      <c r="F340">
        <v>55911</v>
      </c>
      <c r="G340">
        <v>750782191.25527036</v>
      </c>
      <c r="H340">
        <v>614839565.70771253</v>
      </c>
      <c r="I340">
        <v>56223</v>
      </c>
      <c r="J340">
        <v>828269368.11143899</v>
      </c>
      <c r="K340">
        <v>675029924.9950633</v>
      </c>
      <c r="L340">
        <v>56345</v>
      </c>
      <c r="M340">
        <v>804105912.68744755</v>
      </c>
      <c r="N340">
        <v>697170129.1562953</v>
      </c>
      <c r="O340">
        <v>56428</v>
      </c>
      <c r="P340">
        <v>836857998.1984812</v>
      </c>
      <c r="Q340">
        <v>718708638.6855191</v>
      </c>
      <c r="R340">
        <v>56630</v>
      </c>
      <c r="S340">
        <v>820862812.54566026</v>
      </c>
      <c r="T340">
        <v>704559695.51910198</v>
      </c>
      <c r="U340">
        <v>337330</v>
      </c>
      <c r="V340">
        <v>4898245806.7570219</v>
      </c>
      <c r="W340">
        <v>4062654245.5724669</v>
      </c>
    </row>
    <row r="341" spans="1:23">
      <c r="B341" t="s">
        <v>337</v>
      </c>
      <c r="C341">
        <v>84285</v>
      </c>
      <c r="D341">
        <v>954021433.59233475</v>
      </c>
      <c r="E341">
        <v>687494671.39332271</v>
      </c>
      <c r="F341">
        <v>84834</v>
      </c>
      <c r="G341">
        <v>789778526.4423877</v>
      </c>
      <c r="H341">
        <v>599905194.68040192</v>
      </c>
      <c r="I341">
        <v>85477</v>
      </c>
      <c r="J341">
        <v>851328176.5706656</v>
      </c>
      <c r="K341">
        <v>666907183.75057745</v>
      </c>
      <c r="L341">
        <v>85779</v>
      </c>
      <c r="M341">
        <v>865317615.66161108</v>
      </c>
      <c r="N341">
        <v>693466390.94743907</v>
      </c>
      <c r="O341">
        <v>85893</v>
      </c>
      <c r="P341">
        <v>910393444.40521419</v>
      </c>
      <c r="Q341">
        <v>723398783.99219429</v>
      </c>
      <c r="R341">
        <v>86902</v>
      </c>
      <c r="S341">
        <v>939319540.88788474</v>
      </c>
      <c r="T341">
        <v>730530962.45841932</v>
      </c>
      <c r="U341">
        <v>513170</v>
      </c>
      <c r="V341">
        <v>5310158737.5600977</v>
      </c>
      <c r="W341">
        <v>4101703187.2223549</v>
      </c>
    </row>
    <row r="342" spans="1:23">
      <c r="B342" t="s">
        <v>338</v>
      </c>
      <c r="C342">
        <v>147143</v>
      </c>
      <c r="D342">
        <v>5532871588.7960491</v>
      </c>
      <c r="E342">
        <v>6691062576.2432337</v>
      </c>
      <c r="F342">
        <v>147373</v>
      </c>
      <c r="G342">
        <v>5212854251.7322731</v>
      </c>
      <c r="H342">
        <v>6008750089.4655342</v>
      </c>
      <c r="I342">
        <v>148138</v>
      </c>
      <c r="J342">
        <v>5818834409.9356346</v>
      </c>
      <c r="K342">
        <v>6931095966.0649443</v>
      </c>
      <c r="L342">
        <v>148457</v>
      </c>
      <c r="M342">
        <v>5499443579.8626728</v>
      </c>
      <c r="N342">
        <v>6914877918.3840284</v>
      </c>
      <c r="O342">
        <v>149012</v>
      </c>
      <c r="P342">
        <v>5646558913.7729073</v>
      </c>
      <c r="Q342">
        <v>7128295650.9115973</v>
      </c>
      <c r="R342">
        <v>149907</v>
      </c>
      <c r="S342">
        <v>5376883979.2357273</v>
      </c>
      <c r="T342">
        <v>6816706611.2605515</v>
      </c>
      <c r="U342">
        <v>890030</v>
      </c>
      <c r="V342">
        <v>33087446723.335266</v>
      </c>
      <c r="W342">
        <v>40490788812.329895</v>
      </c>
    </row>
    <row r="343" spans="1:23">
      <c r="A343" t="s">
        <v>339</v>
      </c>
      <c r="C343">
        <v>523524</v>
      </c>
      <c r="D343">
        <v>19480056215.134457</v>
      </c>
      <c r="E343">
        <v>24031787287.255722</v>
      </c>
      <c r="F343">
        <v>525553</v>
      </c>
      <c r="G343">
        <v>18084263814.988983</v>
      </c>
      <c r="H343">
        <v>21819026646.397804</v>
      </c>
      <c r="I343">
        <v>527200</v>
      </c>
      <c r="J343">
        <v>20063847427.499165</v>
      </c>
      <c r="K343">
        <v>24417117109.687759</v>
      </c>
      <c r="L343">
        <v>528815</v>
      </c>
      <c r="M343">
        <v>19244276207.270897</v>
      </c>
      <c r="N343">
        <v>24748927528.58617</v>
      </c>
      <c r="O343">
        <v>530850</v>
      </c>
      <c r="P343">
        <v>20631076419.305607</v>
      </c>
      <c r="Q343">
        <v>25745058907.534492</v>
      </c>
      <c r="R343">
        <v>532913</v>
      </c>
      <c r="S343">
        <v>20406976690.027374</v>
      </c>
      <c r="T343">
        <v>25046011494.662834</v>
      </c>
      <c r="U343">
        <v>3168855</v>
      </c>
      <c r="V343">
        <v>117910496774.22647</v>
      </c>
      <c r="W343">
        <v>145807928974.12476</v>
      </c>
    </row>
    <row r="344" spans="1:23">
      <c r="B344" t="s">
        <v>340</v>
      </c>
      <c r="C344">
        <v>6917</v>
      </c>
      <c r="D344">
        <v>194617616.04581013</v>
      </c>
      <c r="E344">
        <v>183432335.7391142</v>
      </c>
      <c r="F344">
        <v>6951</v>
      </c>
      <c r="G344">
        <v>196306846.72377348</v>
      </c>
      <c r="H344">
        <v>172910516.50335899</v>
      </c>
      <c r="I344">
        <v>6974</v>
      </c>
      <c r="J344">
        <v>224873959.131428</v>
      </c>
      <c r="K344">
        <v>194124270.76790559</v>
      </c>
      <c r="L344">
        <v>6993</v>
      </c>
      <c r="M344">
        <v>222428754.91571337</v>
      </c>
      <c r="N344">
        <v>206783091.26204181</v>
      </c>
      <c r="O344">
        <v>7014</v>
      </c>
      <c r="P344">
        <v>223792238.96865603</v>
      </c>
      <c r="Q344">
        <v>203108877.06329864</v>
      </c>
      <c r="R344">
        <v>7053</v>
      </c>
      <c r="S344">
        <v>229861780.32670423</v>
      </c>
      <c r="T344">
        <v>193566779.70579308</v>
      </c>
      <c r="U344">
        <v>41902</v>
      </c>
      <c r="V344">
        <v>1291881196.1120853</v>
      </c>
      <c r="W344">
        <v>1153925871.0415125</v>
      </c>
    </row>
    <row r="345" spans="1:23">
      <c r="B345" t="s">
        <v>341</v>
      </c>
      <c r="C345">
        <v>44641</v>
      </c>
      <c r="D345">
        <v>1714174036.166173</v>
      </c>
      <c r="E345">
        <v>1614356117.3928993</v>
      </c>
      <c r="F345">
        <v>44766</v>
      </c>
      <c r="G345">
        <v>1584367465.7690268</v>
      </c>
      <c r="H345">
        <v>1457519710.9418638</v>
      </c>
      <c r="I345">
        <v>44826</v>
      </c>
      <c r="J345">
        <v>1799139188.3878448</v>
      </c>
      <c r="K345">
        <v>1619731266.4258156</v>
      </c>
      <c r="L345">
        <v>44882</v>
      </c>
      <c r="M345">
        <v>1635911666.3586679</v>
      </c>
      <c r="N345">
        <v>1647727107.1987734</v>
      </c>
      <c r="O345">
        <v>44938</v>
      </c>
      <c r="P345">
        <v>1806717492.6976426</v>
      </c>
      <c r="Q345">
        <v>1745269161.6581309</v>
      </c>
      <c r="R345">
        <v>44982</v>
      </c>
      <c r="S345">
        <v>1752530016.3008771</v>
      </c>
      <c r="T345">
        <v>1668872605.0122151</v>
      </c>
      <c r="U345">
        <v>269035</v>
      </c>
      <c r="V345">
        <v>10292839865.680233</v>
      </c>
      <c r="W345">
        <v>9753475968.6296978</v>
      </c>
    </row>
    <row r="346" spans="1:23">
      <c r="B346" t="s">
        <v>342</v>
      </c>
      <c r="C346">
        <v>10048</v>
      </c>
      <c r="D346">
        <v>391968744.59643459</v>
      </c>
      <c r="E346">
        <v>273697410.41854423</v>
      </c>
      <c r="F346">
        <v>10071</v>
      </c>
      <c r="G346">
        <v>378390726.93977529</v>
      </c>
      <c r="H346">
        <v>259518522.19290906</v>
      </c>
      <c r="I346">
        <v>10093</v>
      </c>
      <c r="J346">
        <v>414197772.3888374</v>
      </c>
      <c r="K346">
        <v>276800355.11663556</v>
      </c>
      <c r="L346">
        <v>10130</v>
      </c>
      <c r="M346">
        <v>416638271.24234182</v>
      </c>
      <c r="N346">
        <v>291921457.21532834</v>
      </c>
      <c r="O346">
        <v>10154</v>
      </c>
      <c r="P346">
        <v>418200437.4633494</v>
      </c>
      <c r="Q346">
        <v>292250922.07704508</v>
      </c>
      <c r="R346">
        <v>10193</v>
      </c>
      <c r="S346">
        <v>400900259.45330417</v>
      </c>
      <c r="T346">
        <v>289116080.78478998</v>
      </c>
      <c r="U346">
        <v>60689</v>
      </c>
      <c r="V346">
        <v>2420296212.0840425</v>
      </c>
      <c r="W346">
        <v>1683304747.8052521</v>
      </c>
    </row>
    <row r="347" spans="1:23">
      <c r="B347" t="s">
        <v>343</v>
      </c>
      <c r="C347">
        <v>2451</v>
      </c>
      <c r="D347">
        <v>16686112.086612124</v>
      </c>
      <c r="E347">
        <v>54587993.245739982</v>
      </c>
      <c r="F347">
        <v>2515</v>
      </c>
      <c r="G347">
        <v>17115502.685617268</v>
      </c>
      <c r="H347">
        <v>53507553.994369991</v>
      </c>
      <c r="I347">
        <v>2557</v>
      </c>
      <c r="J347">
        <v>18845259.802271124</v>
      </c>
      <c r="K347">
        <v>58961996.843569987</v>
      </c>
      <c r="L347">
        <v>2572</v>
      </c>
      <c r="M347">
        <v>23719915.494433742</v>
      </c>
      <c r="N347">
        <v>59721677.792339988</v>
      </c>
      <c r="O347">
        <v>2574</v>
      </c>
      <c r="P347">
        <v>18427606.81078694</v>
      </c>
      <c r="Q347">
        <v>62504724.236559987</v>
      </c>
      <c r="R347">
        <v>2574</v>
      </c>
      <c r="S347">
        <v>19631975.253326353</v>
      </c>
      <c r="T347">
        <v>60493753.977839999</v>
      </c>
      <c r="U347">
        <v>15243</v>
      </c>
      <c r="V347">
        <v>114426372.13304755</v>
      </c>
      <c r="W347">
        <v>349777700.09041995</v>
      </c>
    </row>
    <row r="348" spans="1:23">
      <c r="B348" t="s">
        <v>344</v>
      </c>
      <c r="C348">
        <v>2998</v>
      </c>
      <c r="D348">
        <v>32208322.8901546</v>
      </c>
      <c r="E348">
        <v>29157651.636789992</v>
      </c>
      <c r="F348">
        <v>3008</v>
      </c>
      <c r="G348">
        <v>39726324.050988004</v>
      </c>
      <c r="H348">
        <v>26227085.433599997</v>
      </c>
      <c r="I348">
        <v>3027</v>
      </c>
      <c r="J348">
        <v>67148154.724371597</v>
      </c>
      <c r="K348">
        <v>29539311.628069997</v>
      </c>
      <c r="L348">
        <v>3077</v>
      </c>
      <c r="M348">
        <v>34696718.049056537</v>
      </c>
      <c r="N348">
        <v>27830374.734439999</v>
      </c>
      <c r="O348">
        <v>3077</v>
      </c>
      <c r="P348">
        <v>121552422.54587677</v>
      </c>
      <c r="Q348">
        <v>28694158.246579994</v>
      </c>
      <c r="R348">
        <v>3077</v>
      </c>
      <c r="S348">
        <v>26356967.104831401</v>
      </c>
      <c r="T348">
        <v>29351416.402719997</v>
      </c>
      <c r="U348">
        <v>18264</v>
      </c>
      <c r="V348">
        <v>321688909.3652789</v>
      </c>
      <c r="W348">
        <v>170799998.08219999</v>
      </c>
    </row>
    <row r="349" spans="1:23">
      <c r="B349" t="s">
        <v>345</v>
      </c>
      <c r="C349">
        <v>53882</v>
      </c>
      <c r="D349">
        <v>1808519305.0300195</v>
      </c>
      <c r="E349">
        <v>2440487971.4397745</v>
      </c>
      <c r="F349">
        <v>53984</v>
      </c>
      <c r="G349">
        <v>1705575232.4335055</v>
      </c>
      <c r="H349">
        <v>2210608487.0263443</v>
      </c>
      <c r="I349">
        <v>54108</v>
      </c>
      <c r="J349">
        <v>1847102870.8827469</v>
      </c>
      <c r="K349">
        <v>2449313961.9868765</v>
      </c>
      <c r="L349">
        <v>54226</v>
      </c>
      <c r="M349">
        <v>1874248289.195296</v>
      </c>
      <c r="N349">
        <v>2420211655.6118913</v>
      </c>
      <c r="O349">
        <v>54409</v>
      </c>
      <c r="P349">
        <v>1724150601.6497431</v>
      </c>
      <c r="Q349">
        <v>2611817303.0176158</v>
      </c>
      <c r="R349">
        <v>54595</v>
      </c>
      <c r="S349">
        <v>2140182590.1964247</v>
      </c>
      <c r="T349">
        <v>2546283265.7163</v>
      </c>
      <c r="U349">
        <v>325204</v>
      </c>
      <c r="V349">
        <v>11099778889.387735</v>
      </c>
      <c r="W349">
        <v>14678722644.798801</v>
      </c>
    </row>
    <row r="350" spans="1:23">
      <c r="B350" t="s">
        <v>346</v>
      </c>
      <c r="C350">
        <v>25097</v>
      </c>
      <c r="D350">
        <v>773591854.24538112</v>
      </c>
      <c r="E350">
        <v>536487996.797674</v>
      </c>
      <c r="F350">
        <v>25139</v>
      </c>
      <c r="G350">
        <v>731924561.9245013</v>
      </c>
      <c r="H350">
        <v>504017886.32699877</v>
      </c>
      <c r="I350">
        <v>25174</v>
      </c>
      <c r="J350">
        <v>776197485.6509434</v>
      </c>
      <c r="K350">
        <v>548679409.85485148</v>
      </c>
      <c r="L350">
        <v>25214</v>
      </c>
      <c r="M350">
        <v>784979839.32974112</v>
      </c>
      <c r="N350">
        <v>575419606.33050478</v>
      </c>
      <c r="O350">
        <v>25269</v>
      </c>
      <c r="P350">
        <v>807184720.57114756</v>
      </c>
      <c r="Q350">
        <v>596249972.28923106</v>
      </c>
      <c r="R350">
        <v>25385</v>
      </c>
      <c r="S350">
        <v>796794118.3745333</v>
      </c>
      <c r="T350">
        <v>591245628.44753468</v>
      </c>
      <c r="U350">
        <v>151278</v>
      </c>
      <c r="V350">
        <v>4670672580.0962477</v>
      </c>
      <c r="W350">
        <v>3352100500.0467949</v>
      </c>
    </row>
    <row r="351" spans="1:23">
      <c r="B351" t="s">
        <v>347</v>
      </c>
      <c r="C351">
        <v>19771</v>
      </c>
      <c r="D351">
        <v>662332507.33529437</v>
      </c>
      <c r="E351">
        <v>456392690.62476063</v>
      </c>
      <c r="F351">
        <v>19816</v>
      </c>
      <c r="G351">
        <v>636531121.76799965</v>
      </c>
      <c r="H351">
        <v>418153725.57209867</v>
      </c>
      <c r="I351">
        <v>19880</v>
      </c>
      <c r="J351">
        <v>654549195.40839505</v>
      </c>
      <c r="K351">
        <v>457639685.83919966</v>
      </c>
      <c r="L351">
        <v>19936</v>
      </c>
      <c r="M351">
        <v>653087234.30245209</v>
      </c>
      <c r="N351">
        <v>482915826.35332733</v>
      </c>
      <c r="O351">
        <v>20277</v>
      </c>
      <c r="P351">
        <v>674865363.08907366</v>
      </c>
      <c r="Q351">
        <v>496660154.33308917</v>
      </c>
      <c r="R351">
        <v>20379</v>
      </c>
      <c r="S351">
        <v>645651061.67940307</v>
      </c>
      <c r="T351">
        <v>488027469.57645297</v>
      </c>
      <c r="U351">
        <v>120059</v>
      </c>
      <c r="V351">
        <v>3927016483.5826178</v>
      </c>
      <c r="W351">
        <v>2799789552.2989283</v>
      </c>
    </row>
    <row r="352" spans="1:23">
      <c r="B352" t="s">
        <v>348</v>
      </c>
      <c r="C352">
        <v>19093</v>
      </c>
      <c r="D352">
        <v>526428080.31080627</v>
      </c>
      <c r="E352">
        <v>599536405.98112786</v>
      </c>
      <c r="F352">
        <v>19139</v>
      </c>
      <c r="G352">
        <v>491338006.8856706</v>
      </c>
      <c r="H352">
        <v>558470774.11820352</v>
      </c>
      <c r="I352">
        <v>19195</v>
      </c>
      <c r="J352">
        <v>537276465.7091465</v>
      </c>
      <c r="K352">
        <v>600193038.40072274</v>
      </c>
      <c r="L352">
        <v>19342</v>
      </c>
      <c r="M352">
        <v>499702683.04079962</v>
      </c>
      <c r="N352">
        <v>611483034.58183587</v>
      </c>
      <c r="O352">
        <v>19401</v>
      </c>
      <c r="P352">
        <v>538081638.80312514</v>
      </c>
      <c r="Q352">
        <v>657051540.50697899</v>
      </c>
      <c r="R352">
        <v>19451</v>
      </c>
      <c r="S352">
        <v>519706618.13738143</v>
      </c>
      <c r="T352">
        <v>619205208.30184174</v>
      </c>
      <c r="U352">
        <v>115621</v>
      </c>
      <c r="V352">
        <v>3112533492.8869295</v>
      </c>
      <c r="W352">
        <v>3645940001.8907108</v>
      </c>
    </row>
    <row r="353" spans="1:23">
      <c r="B353" t="s">
        <v>349</v>
      </c>
      <c r="C353">
        <v>64</v>
      </c>
      <c r="D353">
        <v>3378062.5566178584</v>
      </c>
      <c r="E353">
        <v>0</v>
      </c>
      <c r="F353">
        <v>64</v>
      </c>
      <c r="G353">
        <v>3378062.5566178584</v>
      </c>
      <c r="H353">
        <v>0</v>
      </c>
      <c r="I353">
        <v>64</v>
      </c>
      <c r="J353">
        <v>3378062.5566178584</v>
      </c>
      <c r="K353">
        <v>42947.464999999989</v>
      </c>
      <c r="L353">
        <v>64</v>
      </c>
      <c r="M353">
        <v>3378062.5566178584</v>
      </c>
      <c r="N353">
        <v>0</v>
      </c>
      <c r="O353">
        <v>64</v>
      </c>
      <c r="P353">
        <v>3378062.5566178584</v>
      </c>
      <c r="Q353">
        <v>53982.786851937533</v>
      </c>
      <c r="R353">
        <v>64</v>
      </c>
      <c r="S353">
        <v>3378062.5566178584</v>
      </c>
      <c r="T353">
        <v>5673.0959999999986</v>
      </c>
      <c r="U353">
        <v>384</v>
      </c>
      <c r="V353">
        <v>20268375.339707151</v>
      </c>
      <c r="W353">
        <v>102603.34785193753</v>
      </c>
    </row>
    <row r="354" spans="1:23">
      <c r="B354" t="s">
        <v>350</v>
      </c>
      <c r="C354">
        <v>850</v>
      </c>
      <c r="D354">
        <v>1051154.1898775983</v>
      </c>
      <c r="E354">
        <v>23661515.524799995</v>
      </c>
      <c r="F354">
        <v>953</v>
      </c>
      <c r="G354">
        <v>1614126.0265192199</v>
      </c>
      <c r="H354">
        <v>8983422.4625999983</v>
      </c>
      <c r="I354">
        <v>1428</v>
      </c>
      <c r="J354">
        <v>1896297.2794553598</v>
      </c>
      <c r="K354">
        <v>14590662.256779995</v>
      </c>
      <c r="L354">
        <v>1367</v>
      </c>
      <c r="M354">
        <v>1269032.7358502906</v>
      </c>
      <c r="N354">
        <v>4039086.7613399997</v>
      </c>
      <c r="O354">
        <v>1377</v>
      </c>
      <c r="P354">
        <v>722103670.10498333</v>
      </c>
      <c r="Q354">
        <v>34761402.648320012</v>
      </c>
      <c r="R354">
        <v>1576</v>
      </c>
      <c r="S354">
        <v>837514.19990660041</v>
      </c>
      <c r="T354">
        <v>11389381.669120001</v>
      </c>
      <c r="U354">
        <v>7551</v>
      </c>
      <c r="V354">
        <v>728771794.53659236</v>
      </c>
      <c r="W354">
        <v>97425471.322960004</v>
      </c>
    </row>
    <row r="355" spans="1:23">
      <c r="B355" t="s">
        <v>351</v>
      </c>
      <c r="C355">
        <v>9481</v>
      </c>
      <c r="D355">
        <v>182090664.29344714</v>
      </c>
      <c r="E355">
        <v>200978086.56696162</v>
      </c>
      <c r="F355">
        <v>9599</v>
      </c>
      <c r="G355">
        <v>168984751.0418925</v>
      </c>
      <c r="H355">
        <v>186534675.66494063</v>
      </c>
      <c r="I355">
        <v>9640</v>
      </c>
      <c r="J355">
        <v>181367939.60955215</v>
      </c>
      <c r="K355">
        <v>207238255.63659996</v>
      </c>
      <c r="L355">
        <v>9747</v>
      </c>
      <c r="M355">
        <v>180920867.40987068</v>
      </c>
      <c r="N355">
        <v>220756846.3495355</v>
      </c>
      <c r="O355">
        <v>9755</v>
      </c>
      <c r="P355">
        <v>179589549.23818821</v>
      </c>
      <c r="Q355">
        <v>212675959.72087914</v>
      </c>
      <c r="R355">
        <v>9865</v>
      </c>
      <c r="S355">
        <v>193155846.47596332</v>
      </c>
      <c r="T355">
        <v>207029390.89903474</v>
      </c>
      <c r="U355">
        <v>58087</v>
      </c>
      <c r="V355">
        <v>1086109618.0689142</v>
      </c>
      <c r="W355">
        <v>1235213214.8379514</v>
      </c>
    </row>
    <row r="356" spans="1:23">
      <c r="B356" t="s">
        <v>352</v>
      </c>
      <c r="C356">
        <v>69260</v>
      </c>
      <c r="D356">
        <v>2465474069.5416565</v>
      </c>
      <c r="E356">
        <v>2837257277.7661085</v>
      </c>
      <c r="F356">
        <v>69409</v>
      </c>
      <c r="G356">
        <v>2343678628.1281066</v>
      </c>
      <c r="H356">
        <v>2618937216.1958122</v>
      </c>
      <c r="I356">
        <v>69569</v>
      </c>
      <c r="J356">
        <v>2604867946.7017984</v>
      </c>
      <c r="K356">
        <v>2926658607.6256413</v>
      </c>
      <c r="L356">
        <v>69696</v>
      </c>
      <c r="M356">
        <v>2506406076.8202176</v>
      </c>
      <c r="N356">
        <v>2994160509.9472866</v>
      </c>
      <c r="O356">
        <v>69878</v>
      </c>
      <c r="P356">
        <v>2465505812.2681236</v>
      </c>
      <c r="Q356">
        <v>2957572888.9274712</v>
      </c>
      <c r="R356">
        <v>70008</v>
      </c>
      <c r="S356">
        <v>2421831980.8102384</v>
      </c>
      <c r="T356">
        <v>2829147386.0547447</v>
      </c>
      <c r="U356">
        <v>417820</v>
      </c>
      <c r="V356">
        <v>14807764514.270142</v>
      </c>
      <c r="W356">
        <v>17163733886.517065</v>
      </c>
    </row>
    <row r="357" spans="1:23">
      <c r="B357" t="s">
        <v>353</v>
      </c>
      <c r="C357">
        <v>68473</v>
      </c>
      <c r="D357">
        <v>2012856211.2166343</v>
      </c>
      <c r="E357">
        <v>4005965115.1876144</v>
      </c>
      <c r="F357">
        <v>68850</v>
      </c>
      <c r="G357">
        <v>1879567925.9671159</v>
      </c>
      <c r="H357">
        <v>3651188740.2258091</v>
      </c>
      <c r="I357">
        <v>69200</v>
      </c>
      <c r="J357">
        <v>2098035834.4479828</v>
      </c>
      <c r="K357">
        <v>4158352284.3704062</v>
      </c>
      <c r="L357">
        <v>69421</v>
      </c>
      <c r="M357">
        <v>2004489405.0093522</v>
      </c>
      <c r="N357">
        <v>4256200352.104527</v>
      </c>
      <c r="O357">
        <v>69782</v>
      </c>
      <c r="P357">
        <v>1982290762.0596011</v>
      </c>
      <c r="Q357">
        <v>4235670656.0299892</v>
      </c>
      <c r="R357">
        <v>70176</v>
      </c>
      <c r="S357">
        <v>1902522071.6544695</v>
      </c>
      <c r="T357">
        <v>4082081767.4130254</v>
      </c>
      <c r="U357">
        <v>415902</v>
      </c>
      <c r="V357">
        <v>11879762210.355156</v>
      </c>
      <c r="W357">
        <v>24389458915.331367</v>
      </c>
    </row>
    <row r="358" spans="1:23">
      <c r="B358" t="s">
        <v>354</v>
      </c>
      <c r="C358">
        <v>46274</v>
      </c>
      <c r="D358">
        <v>2400366040.4222965</v>
      </c>
      <c r="E358">
        <v>1842804260.1338885</v>
      </c>
      <c r="F358">
        <v>46404</v>
      </c>
      <c r="G358">
        <v>2253860349.3133192</v>
      </c>
      <c r="H358">
        <v>1727017297.5320859</v>
      </c>
      <c r="I358">
        <v>46549</v>
      </c>
      <c r="J358">
        <v>2467896939.9827733</v>
      </c>
      <c r="K358">
        <v>1869055641.5951073</v>
      </c>
      <c r="L358">
        <v>46661</v>
      </c>
      <c r="M358">
        <v>2403028668.0315061</v>
      </c>
      <c r="N358">
        <v>1942627326.0826464</v>
      </c>
      <c r="O358">
        <v>46810</v>
      </c>
      <c r="P358">
        <v>2477214854.1203718</v>
      </c>
      <c r="Q358">
        <v>2050278421.960568</v>
      </c>
      <c r="R358">
        <v>47024</v>
      </c>
      <c r="S358">
        <v>2486769387.5343652</v>
      </c>
      <c r="T358">
        <v>1939991650.8048882</v>
      </c>
      <c r="U358">
        <v>279722</v>
      </c>
      <c r="V358">
        <v>14489136239.404631</v>
      </c>
      <c r="W358">
        <v>11371774598.109184</v>
      </c>
    </row>
    <row r="359" spans="1:23">
      <c r="B359" t="s">
        <v>355</v>
      </c>
      <c r="C359">
        <v>416</v>
      </c>
      <c r="D359">
        <v>412271.56048282597</v>
      </c>
      <c r="E359">
        <v>6230544.2294199988</v>
      </c>
      <c r="F359">
        <v>424</v>
      </c>
      <c r="G359">
        <v>721641.66354098194</v>
      </c>
      <c r="H359">
        <v>7670399.963419999</v>
      </c>
      <c r="I359">
        <v>431</v>
      </c>
      <c r="J359">
        <v>869954.74399894918</v>
      </c>
      <c r="K359">
        <v>8317454.9454099983</v>
      </c>
      <c r="L359">
        <v>440</v>
      </c>
      <c r="M359">
        <v>1261695.6165845704</v>
      </c>
      <c r="N359">
        <v>8670626.323760001</v>
      </c>
      <c r="O359">
        <v>445</v>
      </c>
      <c r="P359">
        <v>1239122.3142688379</v>
      </c>
      <c r="Q359">
        <v>6812512.7603399996</v>
      </c>
      <c r="R359">
        <v>448</v>
      </c>
      <c r="S359">
        <v>713751.89589679195</v>
      </c>
      <c r="T359">
        <v>7506410.8593800003</v>
      </c>
      <c r="U359">
        <v>2604</v>
      </c>
      <c r="V359">
        <v>5218437.7947729565</v>
      </c>
      <c r="W359">
        <v>45207949.081729993</v>
      </c>
    </row>
    <row r="360" spans="1:23">
      <c r="B360" t="s">
        <v>356</v>
      </c>
      <c r="C360">
        <v>3830</v>
      </c>
      <c r="D360">
        <v>133510284.8156949</v>
      </c>
      <c r="E360">
        <v>80129689.615259975</v>
      </c>
      <c r="F360">
        <v>3836</v>
      </c>
      <c r="G360">
        <v>128698996.2720515</v>
      </c>
      <c r="H360">
        <v>84660695.868459985</v>
      </c>
      <c r="I360">
        <v>3845</v>
      </c>
      <c r="J360">
        <v>113284166.35251734</v>
      </c>
      <c r="K360">
        <v>84757915.880049989</v>
      </c>
      <c r="L360">
        <v>3848</v>
      </c>
      <c r="M360">
        <v>99669365.754655093</v>
      </c>
      <c r="N360">
        <v>85074452.603960007</v>
      </c>
      <c r="O360">
        <v>3848</v>
      </c>
      <c r="P360">
        <v>103310858.787653</v>
      </c>
      <c r="Q360">
        <v>85688396.22304</v>
      </c>
      <c r="R360">
        <v>3848</v>
      </c>
      <c r="S360">
        <v>103619019.82873428</v>
      </c>
      <c r="T360">
        <v>85752171.247920007</v>
      </c>
      <c r="U360">
        <v>23055</v>
      </c>
      <c r="V360">
        <v>682092691.81130612</v>
      </c>
      <c r="W360">
        <v>506063321.43868995</v>
      </c>
    </row>
    <row r="361" spans="1:23">
      <c r="B361" t="s">
        <v>357</v>
      </c>
      <c r="C361">
        <v>10899</v>
      </c>
      <c r="D361">
        <v>333265674.74851221</v>
      </c>
      <c r="E361">
        <v>289438403.66165417</v>
      </c>
      <c r="F361">
        <v>10917</v>
      </c>
      <c r="G361">
        <v>298462250.13963717</v>
      </c>
      <c r="H361">
        <v>268495234.19357586</v>
      </c>
      <c r="I361">
        <v>10932</v>
      </c>
      <c r="J361">
        <v>312317058.61279339</v>
      </c>
      <c r="K361">
        <v>296970785.87894648</v>
      </c>
      <c r="L361">
        <v>10948</v>
      </c>
      <c r="M361">
        <v>312531111.67266279</v>
      </c>
      <c r="N361">
        <v>323724223.45130265</v>
      </c>
      <c r="O361">
        <v>10970</v>
      </c>
      <c r="P361">
        <v>328451232.86600649</v>
      </c>
      <c r="Q361">
        <v>326878257.65259343</v>
      </c>
      <c r="R361">
        <v>11037</v>
      </c>
      <c r="S361">
        <v>332987628.93740982</v>
      </c>
      <c r="T361">
        <v>332269953.08592463</v>
      </c>
      <c r="U361">
        <v>65703</v>
      </c>
      <c r="V361">
        <v>1918014956.9770217</v>
      </c>
      <c r="W361">
        <v>1837776857.9239972</v>
      </c>
    </row>
    <row r="362" spans="1:23">
      <c r="B362" t="s">
        <v>358</v>
      </c>
      <c r="C362">
        <v>2567</v>
      </c>
      <c r="D362">
        <v>38480559.445207857</v>
      </c>
      <c r="E362">
        <v>64587310.007530972</v>
      </c>
      <c r="F362">
        <v>2595</v>
      </c>
      <c r="G362">
        <v>33280394.465613067</v>
      </c>
      <c r="H362">
        <v>58493937.535809018</v>
      </c>
      <c r="I362">
        <v>2600</v>
      </c>
      <c r="J362">
        <v>38610671.994427182</v>
      </c>
      <c r="K362">
        <v>65054498.222089984</v>
      </c>
      <c r="L362">
        <v>2612</v>
      </c>
      <c r="M362">
        <v>35149878.070384614</v>
      </c>
      <c r="N362">
        <v>65404492.557020001</v>
      </c>
      <c r="O362">
        <v>2629</v>
      </c>
      <c r="P362">
        <v>33632842.986549646</v>
      </c>
      <c r="Q362">
        <v>67170841.681999996</v>
      </c>
      <c r="R362">
        <v>2638</v>
      </c>
      <c r="S362">
        <v>38268880.23277007</v>
      </c>
      <c r="T362">
        <v>68460350.831279993</v>
      </c>
      <c r="U362">
        <v>15641</v>
      </c>
      <c r="V362">
        <v>217423227.19495243</v>
      </c>
      <c r="W362">
        <v>389171430.83572996</v>
      </c>
    </row>
    <row r="363" spans="1:23">
      <c r="B363" t="s">
        <v>359</v>
      </c>
      <c r="C363">
        <v>1408</v>
      </c>
      <c r="D363">
        <v>3097864.0179781816</v>
      </c>
      <c r="E363">
        <v>24014152.215759993</v>
      </c>
      <c r="F363">
        <v>1430</v>
      </c>
      <c r="G363">
        <v>2968713.4784423793</v>
      </c>
      <c r="H363">
        <v>22358991.667879999</v>
      </c>
      <c r="I363">
        <v>1437</v>
      </c>
      <c r="J363">
        <v>4652870.357854588</v>
      </c>
      <c r="K363">
        <v>24569968.635899995</v>
      </c>
      <c r="L363">
        <v>1439</v>
      </c>
      <c r="M363">
        <v>5934982.3303202959</v>
      </c>
      <c r="N363">
        <v>26768457.110380005</v>
      </c>
      <c r="O363">
        <v>1447</v>
      </c>
      <c r="P363">
        <v>6640709.0264990637</v>
      </c>
      <c r="Q363">
        <v>28297008.722399998</v>
      </c>
      <c r="R363">
        <v>1449</v>
      </c>
      <c r="S363">
        <v>9596508.5016658138</v>
      </c>
      <c r="T363">
        <v>26611400.846859999</v>
      </c>
      <c r="U363">
        <v>8610</v>
      </c>
      <c r="V363">
        <v>32891647.712760322</v>
      </c>
      <c r="W363">
        <v>152619979.19917998</v>
      </c>
    </row>
    <row r="364" spans="1:23">
      <c r="B364" t="s">
        <v>360</v>
      </c>
      <c r="C364">
        <v>7952</v>
      </c>
      <c r="D364">
        <v>112944302.34238757</v>
      </c>
      <c r="E364">
        <v>186579700.00951883</v>
      </c>
      <c r="F364">
        <v>7973</v>
      </c>
      <c r="G364">
        <v>85791758.364197358</v>
      </c>
      <c r="H364">
        <v>169575076.50214225</v>
      </c>
      <c r="I364">
        <v>7531</v>
      </c>
      <c r="J364">
        <v>97580766.607955545</v>
      </c>
      <c r="K364">
        <v>187136925.7268621</v>
      </c>
      <c r="L364">
        <v>7622</v>
      </c>
      <c r="M364">
        <v>97180600.897425175</v>
      </c>
      <c r="N364">
        <v>193195284.40313098</v>
      </c>
      <c r="O364">
        <v>7633</v>
      </c>
      <c r="P364">
        <v>94034600.908801556</v>
      </c>
      <c r="Q364">
        <v>198120331.21508965</v>
      </c>
      <c r="R364">
        <v>7441</v>
      </c>
      <c r="S364">
        <v>296280702.73064882</v>
      </c>
      <c r="T364">
        <v>185453983.86650336</v>
      </c>
      <c r="U364">
        <v>46152</v>
      </c>
      <c r="V364">
        <v>783812731.85141611</v>
      </c>
      <c r="W364">
        <v>1120061301.7232471</v>
      </c>
    </row>
    <row r="365" spans="1:23">
      <c r="B365" t="s">
        <v>361</v>
      </c>
      <c r="C365">
        <v>3906</v>
      </c>
      <c r="D365">
        <v>92505437.685484126</v>
      </c>
      <c r="E365">
        <v>118613010.58031043</v>
      </c>
      <c r="F365">
        <v>3920</v>
      </c>
      <c r="G365">
        <v>87377364.484473988</v>
      </c>
      <c r="H365">
        <v>108550579.54551399</v>
      </c>
      <c r="I365">
        <v>3929</v>
      </c>
      <c r="J365">
        <v>94316306.637543529</v>
      </c>
      <c r="K365">
        <v>118510948.23710199</v>
      </c>
      <c r="L365">
        <v>3937</v>
      </c>
      <c r="M365">
        <v>102069052.56723791</v>
      </c>
      <c r="N365">
        <v>127518067.10439999</v>
      </c>
      <c r="O365">
        <v>3945</v>
      </c>
      <c r="P365">
        <v>88344600.569431841</v>
      </c>
      <c r="Q365">
        <v>123395802.92377999</v>
      </c>
      <c r="R365">
        <v>3953</v>
      </c>
      <c r="S365">
        <v>83144182.634644121</v>
      </c>
      <c r="T365">
        <v>115018805.31766</v>
      </c>
      <c r="U365">
        <v>23590</v>
      </c>
      <c r="V365">
        <v>547756944.57881558</v>
      </c>
      <c r="W365">
        <v>711607213.70876634</v>
      </c>
    </row>
    <row r="366" spans="1:23">
      <c r="B366" t="s">
        <v>362</v>
      </c>
      <c r="C366">
        <v>1501</v>
      </c>
      <c r="D366">
        <v>33069274.017834179</v>
      </c>
      <c r="E366">
        <v>32106828.682349991</v>
      </c>
      <c r="F366">
        <v>1512</v>
      </c>
      <c r="G366">
        <v>27833568.25304779</v>
      </c>
      <c r="H366">
        <v>28426344.298059992</v>
      </c>
      <c r="I366">
        <v>1516</v>
      </c>
      <c r="J366">
        <v>32117922.203212246</v>
      </c>
      <c r="K366">
        <v>31926070.380939994</v>
      </c>
      <c r="L366">
        <v>1525</v>
      </c>
      <c r="M366">
        <v>30148203.405747544</v>
      </c>
      <c r="N366">
        <v>35836501.452309996</v>
      </c>
      <c r="O366">
        <v>1536</v>
      </c>
      <c r="P366">
        <v>31338778.040246934</v>
      </c>
      <c r="Q366">
        <v>39623809.137270309</v>
      </c>
      <c r="R366">
        <v>1562</v>
      </c>
      <c r="S366">
        <v>29916885.254577294</v>
      </c>
      <c r="T366">
        <v>40492595.244126834</v>
      </c>
      <c r="U366">
        <v>9152</v>
      </c>
      <c r="V366">
        <v>184424631.17466599</v>
      </c>
      <c r="W366">
        <v>208412149.19505709</v>
      </c>
    </row>
    <row r="367" spans="1:23">
      <c r="B367" t="s">
        <v>363</v>
      </c>
      <c r="C367">
        <v>111745</v>
      </c>
      <c r="D367">
        <v>5547027765.5736589</v>
      </c>
      <c r="E367">
        <v>8131284819.7981224</v>
      </c>
      <c r="F367">
        <v>112278</v>
      </c>
      <c r="G367">
        <v>4986769495.653553</v>
      </c>
      <c r="H367">
        <v>7217199772.6319532</v>
      </c>
      <c r="I367">
        <v>112695</v>
      </c>
      <c r="J367">
        <v>5673324337.3246975</v>
      </c>
      <c r="K367">
        <v>8188950845.9672766</v>
      </c>
      <c r="L367">
        <v>113116</v>
      </c>
      <c r="M367">
        <v>5315425832.4639606</v>
      </c>
      <c r="N367">
        <v>8140937471.2540865</v>
      </c>
      <c r="O367">
        <v>113618</v>
      </c>
      <c r="P367">
        <v>5781028440.8588619</v>
      </c>
      <c r="Q367">
        <v>8684451821.7153683</v>
      </c>
      <c r="R367">
        <v>114135</v>
      </c>
      <c r="S367">
        <v>5972338879.9526825</v>
      </c>
      <c r="T367">
        <v>8628638365.5008812</v>
      </c>
      <c r="U367">
        <v>677587</v>
      </c>
      <c r="V367">
        <v>33275914751.827415</v>
      </c>
      <c r="W367">
        <v>48991463096.867691</v>
      </c>
    </row>
    <row r="368" spans="1:23">
      <c r="A368" t="s">
        <v>364</v>
      </c>
      <c r="C368">
        <v>272603</v>
      </c>
      <c r="D368">
        <v>9677755440.0266781</v>
      </c>
      <c r="E368">
        <v>12116465329.155281</v>
      </c>
      <c r="F368">
        <v>273565</v>
      </c>
      <c r="G368">
        <v>8875143988.2364349</v>
      </c>
      <c r="H368">
        <v>10813304680.607822</v>
      </c>
      <c r="I368">
        <v>274712</v>
      </c>
      <c r="J368">
        <v>9732813422.9587212</v>
      </c>
      <c r="K368">
        <v>12040870100.90134</v>
      </c>
      <c r="L368">
        <v>275661</v>
      </c>
      <c r="M368">
        <v>9483530962.2459106</v>
      </c>
      <c r="N368">
        <v>12436372795.820749</v>
      </c>
      <c r="O368">
        <v>276532</v>
      </c>
      <c r="P368">
        <v>9707223513.2268105</v>
      </c>
      <c r="Q368">
        <v>12945868630.219419</v>
      </c>
      <c r="R368">
        <v>277912</v>
      </c>
      <c r="S368">
        <v>10342452499.481798</v>
      </c>
      <c r="T368">
        <v>12527430813.606476</v>
      </c>
      <c r="U368">
        <v>1650985</v>
      </c>
      <c r="V368">
        <v>57818919826.176346</v>
      </c>
      <c r="W368">
        <v>72880312350.311096</v>
      </c>
    </row>
    <row r="369" spans="1:23">
      <c r="B369" t="s">
        <v>365</v>
      </c>
      <c r="C369">
        <v>19651</v>
      </c>
      <c r="D369">
        <v>790260922.85992503</v>
      </c>
      <c r="E369">
        <v>625231248.09554338</v>
      </c>
      <c r="F369">
        <v>19692</v>
      </c>
      <c r="G369">
        <v>698364600.70002508</v>
      </c>
      <c r="H369">
        <v>560219206.03641319</v>
      </c>
      <c r="I369">
        <v>19740</v>
      </c>
      <c r="J369">
        <v>783415697.70068932</v>
      </c>
      <c r="K369">
        <v>622758609.36174452</v>
      </c>
      <c r="L369">
        <v>19765</v>
      </c>
      <c r="M369">
        <v>768117491.68545985</v>
      </c>
      <c r="N369">
        <v>669779562.29153597</v>
      </c>
      <c r="O369">
        <v>19833</v>
      </c>
      <c r="P369">
        <v>791925163.83000207</v>
      </c>
      <c r="Q369">
        <v>652542723.85206544</v>
      </c>
      <c r="R369">
        <v>19892</v>
      </c>
      <c r="S369">
        <v>759835547.86997426</v>
      </c>
      <c r="T369">
        <v>633669830.83217406</v>
      </c>
      <c r="U369">
        <v>118573</v>
      </c>
      <c r="V369">
        <v>4591919424.6460752</v>
      </c>
      <c r="W369">
        <v>3764201180.4694767</v>
      </c>
    </row>
    <row r="370" spans="1:23">
      <c r="B370" t="s">
        <v>366</v>
      </c>
      <c r="C370">
        <v>11412</v>
      </c>
      <c r="D370">
        <v>419423171.71458006</v>
      </c>
      <c r="E370">
        <v>475792582.99220258</v>
      </c>
      <c r="F370">
        <v>11436</v>
      </c>
      <c r="G370">
        <v>407770410.21815962</v>
      </c>
      <c r="H370">
        <v>440359678.8607713</v>
      </c>
      <c r="I370">
        <v>11452</v>
      </c>
      <c r="J370">
        <v>457018460.7837038</v>
      </c>
      <c r="K370">
        <v>482946081.33947456</v>
      </c>
      <c r="L370">
        <v>11574</v>
      </c>
      <c r="M370">
        <v>467179609.62388074</v>
      </c>
      <c r="N370">
        <v>512181990.23970836</v>
      </c>
      <c r="O370">
        <v>11638</v>
      </c>
      <c r="P370">
        <v>478492460.87261146</v>
      </c>
      <c r="Q370">
        <v>516976875.91428977</v>
      </c>
      <c r="R370">
        <v>11715</v>
      </c>
      <c r="S370">
        <v>439425308.96793717</v>
      </c>
      <c r="T370">
        <v>490969118.63466859</v>
      </c>
      <c r="U370">
        <v>69227</v>
      </c>
      <c r="V370">
        <v>2669309422.1808729</v>
      </c>
      <c r="W370">
        <v>2919226327.9811153</v>
      </c>
    </row>
    <row r="371" spans="1:23">
      <c r="B371" t="s">
        <v>367</v>
      </c>
      <c r="C371">
        <v>277</v>
      </c>
      <c r="D371">
        <v>788955.33906483406</v>
      </c>
      <c r="E371">
        <v>3687463.6990999994</v>
      </c>
      <c r="F371">
        <v>277</v>
      </c>
      <c r="G371">
        <v>1369072.3460273433</v>
      </c>
      <c r="H371">
        <v>3441004.2912999997</v>
      </c>
      <c r="I371">
        <v>277</v>
      </c>
      <c r="J371">
        <v>950155.96355824196</v>
      </c>
      <c r="K371">
        <v>3825099.143699999</v>
      </c>
      <c r="L371">
        <v>277</v>
      </c>
      <c r="M371">
        <v>1230511.1490667448</v>
      </c>
      <c r="N371">
        <v>4143335.6956399996</v>
      </c>
      <c r="O371">
        <v>277</v>
      </c>
      <c r="P371">
        <v>1015969.2986565761</v>
      </c>
      <c r="Q371">
        <v>4403530.1973599996</v>
      </c>
      <c r="R371">
        <v>277</v>
      </c>
      <c r="S371">
        <v>847372.04991956032</v>
      </c>
      <c r="T371">
        <v>3892470.8329999996</v>
      </c>
      <c r="U371">
        <v>1662</v>
      </c>
      <c r="V371">
        <v>6202036.1462933002</v>
      </c>
      <c r="W371">
        <v>23392903.860099997</v>
      </c>
    </row>
    <row r="372" spans="1:23">
      <c r="B372" t="s">
        <v>368</v>
      </c>
      <c r="C372">
        <v>74306</v>
      </c>
      <c r="D372">
        <v>2919107843.1906743</v>
      </c>
      <c r="E372">
        <v>3253376702.4440689</v>
      </c>
      <c r="F372">
        <v>74646</v>
      </c>
      <c r="G372">
        <v>2732500176.0295329</v>
      </c>
      <c r="H372">
        <v>2808141360.2810059</v>
      </c>
      <c r="I372">
        <v>74909</v>
      </c>
      <c r="J372">
        <v>2897096442.7404404</v>
      </c>
      <c r="K372">
        <v>3033254207.3469129</v>
      </c>
      <c r="L372">
        <v>75181</v>
      </c>
      <c r="M372">
        <v>2944061721.6944604</v>
      </c>
      <c r="N372">
        <v>3172465935.8636622</v>
      </c>
      <c r="O372">
        <v>75398</v>
      </c>
      <c r="P372">
        <v>2918277951.5298023</v>
      </c>
      <c r="Q372">
        <v>3347695140.6020131</v>
      </c>
      <c r="R372">
        <v>75663</v>
      </c>
      <c r="S372">
        <v>2852823152.2603846</v>
      </c>
      <c r="T372">
        <v>3317603172.9740634</v>
      </c>
      <c r="U372">
        <v>450103</v>
      </c>
      <c r="V372">
        <v>17263867287.445293</v>
      </c>
      <c r="W372">
        <v>18932536519.511726</v>
      </c>
    </row>
    <row r="373" spans="1:23">
      <c r="B373" t="s">
        <v>369</v>
      </c>
      <c r="C373">
        <v>7125</v>
      </c>
      <c r="D373">
        <v>151577294.370639</v>
      </c>
      <c r="E373">
        <v>172289988.02294132</v>
      </c>
      <c r="F373">
        <v>7154</v>
      </c>
      <c r="G373">
        <v>150794986.40004551</v>
      </c>
      <c r="H373">
        <v>158107858.19153666</v>
      </c>
      <c r="I373">
        <v>7184</v>
      </c>
      <c r="J373">
        <v>197386759.79596534</v>
      </c>
      <c r="K373">
        <v>168690561.22583869</v>
      </c>
      <c r="L373">
        <v>7221</v>
      </c>
      <c r="M373">
        <v>234379516.17926413</v>
      </c>
      <c r="N373">
        <v>180506304.09888878</v>
      </c>
      <c r="O373">
        <v>7239</v>
      </c>
      <c r="P373">
        <v>278638520.85107797</v>
      </c>
      <c r="Q373">
        <v>187032000.17244819</v>
      </c>
      <c r="R373">
        <v>7293</v>
      </c>
      <c r="S373">
        <v>270437841.48013186</v>
      </c>
      <c r="T373">
        <v>190446225.56680065</v>
      </c>
      <c r="U373">
        <v>43216</v>
      </c>
      <c r="V373">
        <v>1283214919.0771239</v>
      </c>
      <c r="W373">
        <v>1057072937.2784543</v>
      </c>
    </row>
    <row r="374" spans="1:23">
      <c r="B374" t="s">
        <v>370</v>
      </c>
      <c r="C374">
        <v>5467</v>
      </c>
      <c r="D374">
        <v>51223972.946076453</v>
      </c>
      <c r="E374">
        <v>74392329.17790997</v>
      </c>
      <c r="F374">
        <v>5503</v>
      </c>
      <c r="G374">
        <v>45642593.160161972</v>
      </c>
      <c r="H374">
        <v>71681971.816839978</v>
      </c>
      <c r="I374">
        <v>5743</v>
      </c>
      <c r="J374">
        <v>48410691.328131109</v>
      </c>
      <c r="K374">
        <v>75069844.449479982</v>
      </c>
      <c r="L374">
        <v>5746</v>
      </c>
      <c r="M374">
        <v>48322315.544117883</v>
      </c>
      <c r="N374">
        <v>75866247.304880008</v>
      </c>
      <c r="O374">
        <v>5761</v>
      </c>
      <c r="P374">
        <v>43655629.945526309</v>
      </c>
      <c r="Q374">
        <v>74777269.142920002</v>
      </c>
      <c r="R374">
        <v>5767</v>
      </c>
      <c r="S374">
        <v>64057835.600609437</v>
      </c>
      <c r="T374">
        <v>73699520.264199987</v>
      </c>
      <c r="U374">
        <v>33987</v>
      </c>
      <c r="V374">
        <v>301313038.52462316</v>
      </c>
      <c r="W374">
        <v>445487182.15622997</v>
      </c>
    </row>
    <row r="375" spans="1:23">
      <c r="B375" t="s">
        <v>371</v>
      </c>
      <c r="C375">
        <v>1731</v>
      </c>
      <c r="D375">
        <v>9136240.7512950413</v>
      </c>
      <c r="E375">
        <v>15762376.928899998</v>
      </c>
      <c r="F375">
        <v>1805</v>
      </c>
      <c r="G375">
        <v>9615525.5017990638</v>
      </c>
      <c r="H375">
        <v>11674596.7623</v>
      </c>
      <c r="I375">
        <v>1812</v>
      </c>
      <c r="J375">
        <v>13842498.327642567</v>
      </c>
      <c r="K375">
        <v>13362123.850839999</v>
      </c>
      <c r="L375">
        <v>1870</v>
      </c>
      <c r="M375">
        <v>11760535.779537678</v>
      </c>
      <c r="N375">
        <v>13509825.71288</v>
      </c>
      <c r="O375">
        <v>1888</v>
      </c>
      <c r="P375">
        <v>15746768.632884525</v>
      </c>
      <c r="Q375">
        <v>13936315.641119998</v>
      </c>
      <c r="R375">
        <v>1912</v>
      </c>
      <c r="S375">
        <v>17636035.424470458</v>
      </c>
      <c r="T375">
        <v>15091833.129559999</v>
      </c>
      <c r="U375">
        <v>11018</v>
      </c>
      <c r="V375">
        <v>77737604.417629331</v>
      </c>
      <c r="W375">
        <v>83337072.025599986</v>
      </c>
    </row>
    <row r="376" spans="1:23">
      <c r="B376" t="s">
        <v>372</v>
      </c>
      <c r="C376">
        <v>12310</v>
      </c>
      <c r="D376">
        <v>310527914.60738671</v>
      </c>
      <c r="E376">
        <v>352280917.4278025</v>
      </c>
      <c r="F376">
        <v>12334</v>
      </c>
      <c r="G376">
        <v>282326589.82632941</v>
      </c>
      <c r="H376">
        <v>325705484.39100713</v>
      </c>
      <c r="I376">
        <v>12366</v>
      </c>
      <c r="J376">
        <v>302577882.15009505</v>
      </c>
      <c r="K376">
        <v>362919631.16328919</v>
      </c>
      <c r="L376">
        <v>12395</v>
      </c>
      <c r="M376">
        <v>309578757.66827971</v>
      </c>
      <c r="N376">
        <v>383117390.67432845</v>
      </c>
      <c r="O376">
        <v>12411</v>
      </c>
      <c r="P376">
        <v>309772385.22525597</v>
      </c>
      <c r="Q376">
        <v>390677500.35354584</v>
      </c>
      <c r="R376">
        <v>12441</v>
      </c>
      <c r="S376">
        <v>293686314.08938277</v>
      </c>
      <c r="T376">
        <v>375567939.27261972</v>
      </c>
      <c r="U376">
        <v>74257</v>
      </c>
      <c r="V376">
        <v>1808469843.5667295</v>
      </c>
      <c r="W376">
        <v>2190268863.2825928</v>
      </c>
    </row>
    <row r="377" spans="1:23">
      <c r="B377" t="s">
        <v>373</v>
      </c>
      <c r="C377">
        <v>33466</v>
      </c>
      <c r="D377">
        <v>1095882235.3971148</v>
      </c>
      <c r="E377">
        <v>1368935343.1232803</v>
      </c>
      <c r="F377">
        <v>33559</v>
      </c>
      <c r="G377">
        <v>1026605326.8453205</v>
      </c>
      <c r="H377">
        <v>1242947645.0773504</v>
      </c>
      <c r="I377">
        <v>33717</v>
      </c>
      <c r="J377">
        <v>1124455682.2531195</v>
      </c>
      <c r="K377">
        <v>1418072067.764528</v>
      </c>
      <c r="L377">
        <v>33844</v>
      </c>
      <c r="M377">
        <v>1077474306.8312838</v>
      </c>
      <c r="N377">
        <v>1466773861.0783911</v>
      </c>
      <c r="O377">
        <v>33966</v>
      </c>
      <c r="P377">
        <v>1092254097.021884</v>
      </c>
      <c r="Q377">
        <v>1651448996.7700133</v>
      </c>
      <c r="R377">
        <v>34146</v>
      </c>
      <c r="S377">
        <v>1100828277.7123959</v>
      </c>
      <c r="T377">
        <v>1626410380.4371562</v>
      </c>
      <c r="U377">
        <v>202698</v>
      </c>
      <c r="V377">
        <v>6517499926.0611181</v>
      </c>
      <c r="W377">
        <v>8774588294.2507191</v>
      </c>
    </row>
    <row r="378" spans="1:23">
      <c r="B378" t="s">
        <v>374</v>
      </c>
      <c r="C378">
        <v>9539</v>
      </c>
      <c r="D378">
        <v>279419562.87122869</v>
      </c>
      <c r="E378">
        <v>264990564.13048741</v>
      </c>
      <c r="F378">
        <v>9595</v>
      </c>
      <c r="G378">
        <v>274827385.49829787</v>
      </c>
      <c r="H378">
        <v>262038415.05818653</v>
      </c>
      <c r="I378">
        <v>9623</v>
      </c>
      <c r="J378">
        <v>295165307.64065421</v>
      </c>
      <c r="K378">
        <v>287435289.84122115</v>
      </c>
      <c r="L378">
        <v>9633</v>
      </c>
      <c r="M378">
        <v>278234133.40480757</v>
      </c>
      <c r="N378">
        <v>288745447.12868893</v>
      </c>
      <c r="O378">
        <v>9650</v>
      </c>
      <c r="P378">
        <v>264304363.34781459</v>
      </c>
      <c r="Q378">
        <v>281467198.9835549</v>
      </c>
      <c r="R378">
        <v>9676</v>
      </c>
      <c r="S378">
        <v>267556009.89960381</v>
      </c>
      <c r="T378">
        <v>269230406.48559964</v>
      </c>
      <c r="U378">
        <v>57716</v>
      </c>
      <c r="V378">
        <v>1659506762.6624069</v>
      </c>
      <c r="W378">
        <v>1653907321.6277385</v>
      </c>
    </row>
    <row r="379" spans="1:23">
      <c r="B379" t="s">
        <v>375</v>
      </c>
      <c r="C379">
        <v>3925</v>
      </c>
      <c r="D379">
        <v>18764865.460047528</v>
      </c>
      <c r="E379">
        <v>58633925.042569987</v>
      </c>
      <c r="F379">
        <v>3942</v>
      </c>
      <c r="G379">
        <v>17443953.464270789</v>
      </c>
      <c r="H379">
        <v>51094279.167369992</v>
      </c>
      <c r="I379">
        <v>3950</v>
      </c>
      <c r="J379">
        <v>21059799.184259322</v>
      </c>
      <c r="K379">
        <v>62274511.720149994</v>
      </c>
      <c r="L379">
        <v>4005</v>
      </c>
      <c r="M379">
        <v>25288933.798370231</v>
      </c>
      <c r="N379">
        <v>66779504.532239996</v>
      </c>
      <c r="O379">
        <v>4010</v>
      </c>
      <c r="P379">
        <v>21950645.791556399</v>
      </c>
      <c r="Q379">
        <v>66403422.643760003</v>
      </c>
      <c r="R379">
        <v>4022</v>
      </c>
      <c r="S379">
        <v>18843502.519768275</v>
      </c>
      <c r="T379">
        <v>62129430.238799997</v>
      </c>
      <c r="U379">
        <v>23854</v>
      </c>
      <c r="V379">
        <v>123351700.21827254</v>
      </c>
      <c r="W379">
        <v>367315073.34489</v>
      </c>
    </row>
    <row r="380" spans="1:23">
      <c r="B380" t="s">
        <v>376</v>
      </c>
      <c r="C380">
        <v>14702</v>
      </c>
      <c r="D380">
        <v>511175677.19522148</v>
      </c>
      <c r="E380">
        <v>527592567.47619379</v>
      </c>
      <c r="F380">
        <v>14774</v>
      </c>
      <c r="G380">
        <v>471031291.54715151</v>
      </c>
      <c r="H380">
        <v>457665801.64831984</v>
      </c>
      <c r="I380">
        <v>14857</v>
      </c>
      <c r="J380">
        <v>515091756.39782631</v>
      </c>
      <c r="K380">
        <v>503734552.73761511</v>
      </c>
      <c r="L380">
        <v>14942</v>
      </c>
      <c r="M380">
        <v>472794988.39437538</v>
      </c>
      <c r="N380">
        <v>524136987.33282894</v>
      </c>
      <c r="O380">
        <v>15048</v>
      </c>
      <c r="P380">
        <v>524645649.0263865</v>
      </c>
      <c r="Q380">
        <v>547278874.49789476</v>
      </c>
      <c r="R380">
        <v>15158</v>
      </c>
      <c r="S380">
        <v>549169013.91038418</v>
      </c>
      <c r="T380">
        <v>541073357.76298511</v>
      </c>
      <c r="U380">
        <v>89481</v>
      </c>
      <c r="V380">
        <v>3043908376.4713449</v>
      </c>
      <c r="W380">
        <v>3101482141.4558377</v>
      </c>
    </row>
    <row r="381" spans="1:23">
      <c r="B381" t="s">
        <v>377</v>
      </c>
      <c r="C381">
        <v>8275</v>
      </c>
      <c r="D381">
        <v>216740590.11505058</v>
      </c>
      <c r="E381">
        <v>202457849.23147169</v>
      </c>
      <c r="F381">
        <v>8293</v>
      </c>
      <c r="G381">
        <v>196740797.49156839</v>
      </c>
      <c r="H381">
        <v>190511170.6710479</v>
      </c>
      <c r="I381">
        <v>8319</v>
      </c>
      <c r="J381">
        <v>221915491.5086233</v>
      </c>
      <c r="K381">
        <v>210430658.34332964</v>
      </c>
      <c r="L381">
        <v>8288</v>
      </c>
      <c r="M381">
        <v>212938802.12397957</v>
      </c>
      <c r="N381">
        <v>218310960.72633556</v>
      </c>
      <c r="O381">
        <v>8302</v>
      </c>
      <c r="P381">
        <v>224483686.78836834</v>
      </c>
      <c r="Q381">
        <v>227828918.45182213</v>
      </c>
      <c r="R381">
        <v>8333</v>
      </c>
      <c r="S381">
        <v>222887446.37578294</v>
      </c>
      <c r="T381">
        <v>218757621.9034389</v>
      </c>
      <c r="U381">
        <v>49810</v>
      </c>
      <c r="V381">
        <v>1295706814.403373</v>
      </c>
      <c r="W381">
        <v>1268297179.3274457</v>
      </c>
    </row>
    <row r="382" spans="1:23">
      <c r="B382" t="s">
        <v>378</v>
      </c>
      <c r="C382">
        <v>352</v>
      </c>
      <c r="D382">
        <v>151810678.58424726</v>
      </c>
      <c r="E382">
        <v>3142348.9364999998</v>
      </c>
      <c r="F382">
        <v>371</v>
      </c>
      <c r="G382">
        <v>2300463.5699074222</v>
      </c>
      <c r="H382">
        <v>2079194.4593399996</v>
      </c>
      <c r="I382">
        <v>387</v>
      </c>
      <c r="J382">
        <v>6019138.7854675315</v>
      </c>
      <c r="K382">
        <v>4059851.1616499987</v>
      </c>
      <c r="L382">
        <v>423</v>
      </c>
      <c r="M382">
        <v>1368095.1077591963</v>
      </c>
      <c r="N382">
        <v>4842790.2033599997</v>
      </c>
      <c r="O382">
        <v>442</v>
      </c>
      <c r="P382">
        <v>1746580.9402249295</v>
      </c>
      <c r="Q382">
        <v>4885773.5077600004</v>
      </c>
      <c r="R382">
        <v>763</v>
      </c>
      <c r="S382">
        <v>846390995.83340597</v>
      </c>
      <c r="T382">
        <v>9424458.298419999</v>
      </c>
      <c r="U382">
        <v>2738</v>
      </c>
      <c r="V382">
        <v>1009635952.8210123</v>
      </c>
      <c r="W382">
        <v>28434416.567029998</v>
      </c>
    </row>
    <row r="383" spans="1:23">
      <c r="B383" t="s">
        <v>379</v>
      </c>
      <c r="C383">
        <v>70065</v>
      </c>
      <c r="D383">
        <v>2751915514.624126</v>
      </c>
      <c r="E383">
        <v>4717899122.4263096</v>
      </c>
      <c r="F383">
        <v>70184</v>
      </c>
      <c r="G383">
        <v>2557810815.6378384</v>
      </c>
      <c r="H383">
        <v>4227637013.8950319</v>
      </c>
      <c r="I383">
        <v>70376</v>
      </c>
      <c r="J383">
        <v>2848407658.3985453</v>
      </c>
      <c r="K383">
        <v>4792037011.4515686</v>
      </c>
      <c r="L383">
        <v>70497</v>
      </c>
      <c r="M383">
        <v>2630801243.2612677</v>
      </c>
      <c r="N383">
        <v>4855212652.9373817</v>
      </c>
      <c r="O383">
        <v>70669</v>
      </c>
      <c r="P383">
        <v>2740313640.1247592</v>
      </c>
      <c r="Q383">
        <v>4978514089.4888525</v>
      </c>
      <c r="R383">
        <v>70854</v>
      </c>
      <c r="S383">
        <v>2638027845.4876461</v>
      </c>
      <c r="T383">
        <v>4699465046.9729891</v>
      </c>
      <c r="U383">
        <v>422645</v>
      </c>
      <c r="V383">
        <v>16167276717.534184</v>
      </c>
      <c r="W383">
        <v>28270764937.172134</v>
      </c>
    </row>
    <row r="384" spans="1:23">
      <c r="A384" t="s">
        <v>380</v>
      </c>
      <c r="C384">
        <v>2092202</v>
      </c>
      <c r="D384">
        <v>88957360849.26947</v>
      </c>
      <c r="E384">
        <v>216302570447.08731</v>
      </c>
      <c r="F384">
        <v>2098655</v>
      </c>
      <c r="G384">
        <v>83726642222.061417</v>
      </c>
      <c r="H384">
        <v>200726241691.63089</v>
      </c>
      <c r="I384">
        <v>2108021</v>
      </c>
      <c r="J384">
        <v>92679303178.286865</v>
      </c>
      <c r="K384">
        <v>221441553422.63409</v>
      </c>
      <c r="L384">
        <v>2113679</v>
      </c>
      <c r="M384">
        <v>92882212033.415955</v>
      </c>
      <c r="N384">
        <v>227139019423.82535</v>
      </c>
      <c r="O384">
        <v>2120933</v>
      </c>
      <c r="P384">
        <v>97595334676.129669</v>
      </c>
      <c r="Q384">
        <v>245696330064.77933</v>
      </c>
      <c r="R384">
        <v>2129702</v>
      </c>
      <c r="S384">
        <v>95740037724.710495</v>
      </c>
      <c r="T384">
        <v>234784652248.81494</v>
      </c>
      <c r="U384">
        <v>12663192</v>
      </c>
      <c r="V384">
        <v>551580890683.87378</v>
      </c>
      <c r="W384">
        <v>1346090367298.772</v>
      </c>
    </row>
    <row r="385" spans="1:23">
      <c r="B385" t="s">
        <v>381</v>
      </c>
      <c r="C385">
        <v>194184</v>
      </c>
      <c r="D385">
        <v>9770532496.118742</v>
      </c>
      <c r="E385">
        <v>101660785683.41904</v>
      </c>
      <c r="F385">
        <v>194575</v>
      </c>
      <c r="G385">
        <v>9220923462.7374821</v>
      </c>
      <c r="H385">
        <v>94750160504.312393</v>
      </c>
      <c r="I385">
        <v>195252</v>
      </c>
      <c r="J385">
        <v>10331560211.967464</v>
      </c>
      <c r="K385">
        <v>104517884131.4554</v>
      </c>
      <c r="L385">
        <v>195646</v>
      </c>
      <c r="M385">
        <v>10520712380.500648</v>
      </c>
      <c r="N385">
        <v>106129021150.51639</v>
      </c>
      <c r="O385">
        <v>196195</v>
      </c>
      <c r="P385">
        <v>11079929826.415667</v>
      </c>
      <c r="Q385">
        <v>111798398106.97517</v>
      </c>
      <c r="R385">
        <v>196969</v>
      </c>
      <c r="S385">
        <v>10633815395.936741</v>
      </c>
      <c r="T385">
        <v>103861479697.79398</v>
      </c>
      <c r="U385">
        <v>1172821</v>
      </c>
      <c r="V385">
        <v>61557473773.676743</v>
      </c>
      <c r="W385">
        <v>622717729274.47241</v>
      </c>
    </row>
    <row r="386" spans="1:23">
      <c r="B386" t="s">
        <v>382</v>
      </c>
      <c r="C386">
        <v>183306</v>
      </c>
      <c r="D386">
        <v>4463306952.8380737</v>
      </c>
      <c r="E386">
        <v>4879945049.7536383</v>
      </c>
      <c r="F386">
        <v>183858</v>
      </c>
      <c r="G386">
        <v>4168036008.0733795</v>
      </c>
      <c r="H386">
        <v>4572362323.7669735</v>
      </c>
      <c r="I386">
        <v>184920</v>
      </c>
      <c r="J386">
        <v>4506830583.6383963</v>
      </c>
      <c r="K386">
        <v>5062086358.9810553</v>
      </c>
      <c r="L386">
        <v>185788</v>
      </c>
      <c r="M386">
        <v>4664952634.6168108</v>
      </c>
      <c r="N386">
        <v>5580616549.8946362</v>
      </c>
      <c r="O386">
        <v>186525</v>
      </c>
      <c r="P386">
        <v>4773421943.2428627</v>
      </c>
      <c r="Q386">
        <v>5647071957.6282444</v>
      </c>
      <c r="R386">
        <v>187186</v>
      </c>
      <c r="S386">
        <v>4698171633.8939295</v>
      </c>
      <c r="T386">
        <v>5507360547.732131</v>
      </c>
      <c r="U386">
        <v>1111583</v>
      </c>
      <c r="V386">
        <v>27274719756.303452</v>
      </c>
      <c r="W386">
        <v>31249442787.756676</v>
      </c>
    </row>
    <row r="387" spans="1:23">
      <c r="B387" t="s">
        <v>383</v>
      </c>
      <c r="C387">
        <v>136940</v>
      </c>
      <c r="D387">
        <v>4831896537.4050779</v>
      </c>
      <c r="E387">
        <v>4749980417.5300493</v>
      </c>
      <c r="F387">
        <v>137421</v>
      </c>
      <c r="G387">
        <v>4515092058.0079737</v>
      </c>
      <c r="H387">
        <v>5403414165.9480696</v>
      </c>
      <c r="I387">
        <v>138023</v>
      </c>
      <c r="J387">
        <v>5005020427.5906153</v>
      </c>
      <c r="K387">
        <v>7227082524.7110205</v>
      </c>
      <c r="L387">
        <v>138318</v>
      </c>
      <c r="M387">
        <v>5019967430.3819981</v>
      </c>
      <c r="N387">
        <v>7521494720.7072134</v>
      </c>
      <c r="O387">
        <v>138802</v>
      </c>
      <c r="P387">
        <v>5219541590.7232866</v>
      </c>
      <c r="Q387">
        <v>8064376993.4160852</v>
      </c>
      <c r="R387">
        <v>139462</v>
      </c>
      <c r="S387">
        <v>5150957736.7725992</v>
      </c>
      <c r="T387">
        <v>7792689315.9035473</v>
      </c>
      <c r="U387">
        <v>828966</v>
      </c>
      <c r="V387">
        <v>29742475780.88155</v>
      </c>
      <c r="W387">
        <v>40759038138.215988</v>
      </c>
    </row>
    <row r="388" spans="1:23">
      <c r="B388" t="s">
        <v>384</v>
      </c>
      <c r="C388">
        <v>308640</v>
      </c>
      <c r="D388">
        <v>11744678516.73159</v>
      </c>
      <c r="E388">
        <v>17768264283.80571</v>
      </c>
      <c r="F388">
        <v>309694</v>
      </c>
      <c r="G388">
        <v>11130038188.220509</v>
      </c>
      <c r="H388">
        <v>15178675636.575495</v>
      </c>
      <c r="I388">
        <v>311161</v>
      </c>
      <c r="J388">
        <v>12145694068.97798</v>
      </c>
      <c r="K388">
        <v>17129274558.53351</v>
      </c>
      <c r="L388">
        <v>311970</v>
      </c>
      <c r="M388">
        <v>12417897019.030809</v>
      </c>
      <c r="N388">
        <v>18366555491.646111</v>
      </c>
      <c r="O388">
        <v>313174</v>
      </c>
      <c r="P388">
        <v>12958340169.748735</v>
      </c>
      <c r="Q388">
        <v>20933259805.672783</v>
      </c>
      <c r="R388">
        <v>314540</v>
      </c>
      <c r="S388">
        <v>12750660429.611229</v>
      </c>
      <c r="T388">
        <v>20386529264.026814</v>
      </c>
      <c r="U388">
        <v>1869179</v>
      </c>
      <c r="V388">
        <v>73147308392.320847</v>
      </c>
      <c r="W388">
        <v>109762559040.26042</v>
      </c>
    </row>
    <row r="389" spans="1:23">
      <c r="B389" t="s">
        <v>385</v>
      </c>
      <c r="C389">
        <v>52272</v>
      </c>
      <c r="D389">
        <v>2748621347.3539052</v>
      </c>
      <c r="E389">
        <v>1281491646.5362949</v>
      </c>
      <c r="F389">
        <v>52369</v>
      </c>
      <c r="G389">
        <v>2542242485.9853816</v>
      </c>
      <c r="H389">
        <v>1182822411.1349013</v>
      </c>
      <c r="I389">
        <v>52539</v>
      </c>
      <c r="J389">
        <v>2812473005.0765705</v>
      </c>
      <c r="K389">
        <v>1314119602.3690774</v>
      </c>
      <c r="L389">
        <v>52610</v>
      </c>
      <c r="M389">
        <v>2945293658.8638787</v>
      </c>
      <c r="N389">
        <v>1490660795.2123251</v>
      </c>
      <c r="O389">
        <v>52710</v>
      </c>
      <c r="P389">
        <v>3008572652.6769614</v>
      </c>
      <c r="Q389">
        <v>1495413730.5587285</v>
      </c>
      <c r="R389">
        <v>52815</v>
      </c>
      <c r="S389">
        <v>2916811364.3257389</v>
      </c>
      <c r="T389">
        <v>1445670371.427418</v>
      </c>
      <c r="U389">
        <v>315315</v>
      </c>
      <c r="V389">
        <v>16974014514.282436</v>
      </c>
      <c r="W389">
        <v>8210178557.2387447</v>
      </c>
    </row>
    <row r="390" spans="1:23">
      <c r="B390" t="s">
        <v>386</v>
      </c>
      <c r="C390">
        <v>101307</v>
      </c>
      <c r="D390">
        <v>2901267036.0998654</v>
      </c>
      <c r="E390">
        <v>3607225519.3319812</v>
      </c>
      <c r="F390">
        <v>101638</v>
      </c>
      <c r="G390">
        <v>2696999378.5812912</v>
      </c>
      <c r="H390">
        <v>3316382384.6351161</v>
      </c>
      <c r="I390">
        <v>102007</v>
      </c>
      <c r="J390">
        <v>2967143777.1749492</v>
      </c>
      <c r="K390">
        <v>3669480693.0467868</v>
      </c>
      <c r="L390">
        <v>102202</v>
      </c>
      <c r="M390">
        <v>3019810818.196877</v>
      </c>
      <c r="N390">
        <v>3946768765.6856341</v>
      </c>
      <c r="O390">
        <v>102415</v>
      </c>
      <c r="P390">
        <v>3153719319.1459389</v>
      </c>
      <c r="Q390">
        <v>4039410017.4778633</v>
      </c>
      <c r="R390">
        <v>102924</v>
      </c>
      <c r="S390">
        <v>3043842118.0610495</v>
      </c>
      <c r="T390">
        <v>3880162087.814362</v>
      </c>
      <c r="U390">
        <v>612493</v>
      </c>
      <c r="V390">
        <v>17782782447.259972</v>
      </c>
      <c r="W390">
        <v>22459429467.991745</v>
      </c>
    </row>
    <row r="391" spans="1:23">
      <c r="B391" t="s">
        <v>387</v>
      </c>
      <c r="C391">
        <v>102654</v>
      </c>
      <c r="D391">
        <v>4226806395.5932999</v>
      </c>
      <c r="E391">
        <v>3370261021.2990298</v>
      </c>
      <c r="F391">
        <v>103474</v>
      </c>
      <c r="G391">
        <v>3967817734.4451237</v>
      </c>
      <c r="H391">
        <v>3160634862.1760263</v>
      </c>
      <c r="I391">
        <v>104351</v>
      </c>
      <c r="J391">
        <v>4472421900.5432768</v>
      </c>
      <c r="K391">
        <v>3534422376.0647235</v>
      </c>
      <c r="L391">
        <v>105003</v>
      </c>
      <c r="M391">
        <v>4394623003.1397724</v>
      </c>
      <c r="N391">
        <v>3746531539.5288935</v>
      </c>
      <c r="O391">
        <v>105557</v>
      </c>
      <c r="P391">
        <v>4638185761.2731342</v>
      </c>
      <c r="Q391">
        <v>3966070642.5581141</v>
      </c>
      <c r="R391">
        <v>106280</v>
      </c>
      <c r="S391">
        <v>4704981460.181778</v>
      </c>
      <c r="T391">
        <v>3942917309.5668998</v>
      </c>
      <c r="U391">
        <v>627319</v>
      </c>
      <c r="V391">
        <v>26404836255.176384</v>
      </c>
      <c r="W391">
        <v>21720837751.193684</v>
      </c>
    </row>
    <row r="392" spans="1:23">
      <c r="B392" t="s">
        <v>388</v>
      </c>
      <c r="C392">
        <v>185709</v>
      </c>
      <c r="D392">
        <v>7339613555.0623503</v>
      </c>
      <c r="E392">
        <v>6056533622.7752047</v>
      </c>
      <c r="F392">
        <v>186230</v>
      </c>
      <c r="G392">
        <v>6917115553.1651869</v>
      </c>
      <c r="H392">
        <v>5624073195.3251371</v>
      </c>
      <c r="I392">
        <v>186860</v>
      </c>
      <c r="J392">
        <v>7791859752.3288174</v>
      </c>
      <c r="K392">
        <v>6562621573.2135487</v>
      </c>
      <c r="L392">
        <v>187312</v>
      </c>
      <c r="M392">
        <v>7972071711.9181328</v>
      </c>
      <c r="N392">
        <v>6631818121.1697788</v>
      </c>
      <c r="O392">
        <v>187965</v>
      </c>
      <c r="P392">
        <v>7765173342.2154131</v>
      </c>
      <c r="Q392">
        <v>7094284651.1407156</v>
      </c>
      <c r="R392">
        <v>188627</v>
      </c>
      <c r="S392">
        <v>7647949819.9499912</v>
      </c>
      <c r="T392">
        <v>7088485697.466259</v>
      </c>
      <c r="U392">
        <v>1122703</v>
      </c>
      <c r="V392">
        <v>45433783734.639893</v>
      </c>
      <c r="W392">
        <v>39057816861.090637</v>
      </c>
    </row>
    <row r="393" spans="1:23">
      <c r="B393" t="s">
        <v>389</v>
      </c>
      <c r="C393">
        <v>146578</v>
      </c>
      <c r="D393">
        <v>3672479305.9517198</v>
      </c>
      <c r="E393">
        <v>5791120955.6612759</v>
      </c>
      <c r="F393">
        <v>146975</v>
      </c>
      <c r="G393">
        <v>3401875671.8043447</v>
      </c>
      <c r="H393">
        <v>5288228087.6636906</v>
      </c>
      <c r="I393">
        <v>147936</v>
      </c>
      <c r="J393">
        <v>3787737779.1591406</v>
      </c>
      <c r="K393">
        <v>5896537988.8113127</v>
      </c>
      <c r="L393">
        <v>148436</v>
      </c>
      <c r="M393">
        <v>3914409297.3886375</v>
      </c>
      <c r="N393">
        <v>6345569939.1270647</v>
      </c>
      <c r="O393">
        <v>149066</v>
      </c>
      <c r="P393">
        <v>3993902536.7613893</v>
      </c>
      <c r="Q393">
        <v>6628105570.8581476</v>
      </c>
      <c r="R393">
        <v>149724</v>
      </c>
      <c r="S393">
        <v>3932904420.4685221</v>
      </c>
      <c r="T393">
        <v>6484262396.7544594</v>
      </c>
      <c r="U393">
        <v>888715</v>
      </c>
      <c r="V393">
        <v>22703309011.533752</v>
      </c>
      <c r="W393">
        <v>36433824938.875946</v>
      </c>
    </row>
    <row r="394" spans="1:23">
      <c r="B394" t="s">
        <v>390</v>
      </c>
      <c r="C394">
        <v>135795</v>
      </c>
      <c r="D394">
        <v>5055314723.0826683</v>
      </c>
      <c r="E394">
        <v>5368271864.8431015</v>
      </c>
      <c r="F394">
        <v>136212</v>
      </c>
      <c r="G394">
        <v>4783118654.6891232</v>
      </c>
      <c r="H394">
        <v>4975205524.1892061</v>
      </c>
      <c r="I394">
        <v>136738</v>
      </c>
      <c r="J394">
        <v>5299421805.2173071</v>
      </c>
      <c r="K394">
        <v>5611349001.7735233</v>
      </c>
      <c r="L394">
        <v>137064</v>
      </c>
      <c r="M394">
        <v>5391047511.6419144</v>
      </c>
      <c r="N394">
        <v>5903564840.6003742</v>
      </c>
      <c r="O394">
        <v>137564</v>
      </c>
      <c r="P394">
        <v>5517461655.3942881</v>
      </c>
      <c r="Q394">
        <v>6334252931.3725233</v>
      </c>
      <c r="R394">
        <v>138167</v>
      </c>
      <c r="S394">
        <v>5543185026.7509518</v>
      </c>
      <c r="T394">
        <v>6216277093.1646585</v>
      </c>
      <c r="U394">
        <v>821540</v>
      </c>
      <c r="V394">
        <v>31589549376.776253</v>
      </c>
      <c r="W394">
        <v>34408921255.94339</v>
      </c>
    </row>
    <row r="395" spans="1:23">
      <c r="B395" t="s">
        <v>391</v>
      </c>
      <c r="C395">
        <v>107830</v>
      </c>
      <c r="D395">
        <v>5671702884.179143</v>
      </c>
      <c r="E395">
        <v>30000702716.960636</v>
      </c>
      <c r="F395">
        <v>108187</v>
      </c>
      <c r="G395">
        <v>5288898100.5130949</v>
      </c>
      <c r="H395">
        <v>27503756869.640362</v>
      </c>
      <c r="I395">
        <v>108707</v>
      </c>
      <c r="J395">
        <v>5894960456.5504494</v>
      </c>
      <c r="K395">
        <v>27725028916.691914</v>
      </c>
      <c r="L395">
        <v>108989</v>
      </c>
      <c r="M395">
        <v>5927388989.975091</v>
      </c>
      <c r="N395">
        <v>27148211310.87682</v>
      </c>
      <c r="O395">
        <v>109469</v>
      </c>
      <c r="P395">
        <v>6289468940.8826094</v>
      </c>
      <c r="Q395">
        <v>31744056531.0247</v>
      </c>
      <c r="R395">
        <v>110059</v>
      </c>
      <c r="S395">
        <v>6045000139.3526907</v>
      </c>
      <c r="T395">
        <v>30677861877.153629</v>
      </c>
      <c r="U395">
        <v>653241</v>
      </c>
      <c r="V395">
        <v>35117419511.453079</v>
      </c>
      <c r="W395">
        <v>174799618222.34805</v>
      </c>
    </row>
    <row r="396" spans="1:23">
      <c r="B396" t="s">
        <v>392</v>
      </c>
      <c r="C396">
        <v>436987</v>
      </c>
      <c r="D396">
        <v>26531141098.853043</v>
      </c>
      <c r="E396">
        <v>31767987665.17136</v>
      </c>
      <c r="F396">
        <v>438022</v>
      </c>
      <c r="G396">
        <v>25094484925.838531</v>
      </c>
      <c r="H396">
        <v>29770525726.263512</v>
      </c>
      <c r="I396">
        <v>439527</v>
      </c>
      <c r="J396">
        <v>27664179410.061901</v>
      </c>
      <c r="K396">
        <v>33191665696.982216</v>
      </c>
      <c r="L396">
        <v>440341</v>
      </c>
      <c r="M396">
        <v>26694037577.761387</v>
      </c>
      <c r="N396">
        <v>34328206198.860104</v>
      </c>
      <c r="O396">
        <v>441491</v>
      </c>
      <c r="P396">
        <v>29197616937.649368</v>
      </c>
      <c r="Q396">
        <v>37951629126.096245</v>
      </c>
      <c r="R396">
        <v>442949</v>
      </c>
      <c r="S396">
        <v>28671758179.405277</v>
      </c>
      <c r="T396">
        <v>37500956590.01078</v>
      </c>
      <c r="U396">
        <v>2639317</v>
      </c>
      <c r="V396">
        <v>163853218129.56952</v>
      </c>
      <c r="W396">
        <v>204510971003.38422</v>
      </c>
    </row>
    <row r="397" spans="1:23">
      <c r="A397" t="s">
        <v>393</v>
      </c>
      <c r="C397">
        <v>338881</v>
      </c>
      <c r="D397">
        <v>10441524095.606174</v>
      </c>
      <c r="E397">
        <v>8119662118.5401325</v>
      </c>
      <c r="F397">
        <v>339105</v>
      </c>
      <c r="G397">
        <v>9661801257.6892071</v>
      </c>
      <c r="H397">
        <v>7492732140.4690371</v>
      </c>
      <c r="I397">
        <v>339422</v>
      </c>
      <c r="J397">
        <v>10972642044.281059</v>
      </c>
      <c r="K397">
        <v>8513222413.7652855</v>
      </c>
      <c r="L397">
        <v>340828</v>
      </c>
      <c r="M397">
        <v>11121008973.652256</v>
      </c>
      <c r="N397">
        <v>8618000657.6858139</v>
      </c>
      <c r="O397">
        <v>341618</v>
      </c>
      <c r="P397">
        <v>11401333344.787769</v>
      </c>
      <c r="Q397">
        <v>9349909214.401226</v>
      </c>
      <c r="R397">
        <v>343927</v>
      </c>
      <c r="S397">
        <v>10902965087.886656</v>
      </c>
      <c r="T397">
        <v>9041175687.6757774</v>
      </c>
      <c r="U397">
        <v>2043781</v>
      </c>
      <c r="V397">
        <v>64501274803.903122</v>
      </c>
      <c r="W397">
        <v>51134702232.537277</v>
      </c>
    </row>
    <row r="398" spans="1:23">
      <c r="B398" t="s">
        <v>394</v>
      </c>
      <c r="C398">
        <v>38739</v>
      </c>
      <c r="D398">
        <v>1579159305.8767436</v>
      </c>
      <c r="E398">
        <v>1888932053.5534923</v>
      </c>
      <c r="F398">
        <v>38790</v>
      </c>
      <c r="G398">
        <v>1391749515.6816506</v>
      </c>
      <c r="H398">
        <v>1796364212.5686963</v>
      </c>
      <c r="I398">
        <v>38851</v>
      </c>
      <c r="J398">
        <v>1698791182.1881633</v>
      </c>
      <c r="K398">
        <v>2016826402.3018653</v>
      </c>
      <c r="L398">
        <v>39145</v>
      </c>
      <c r="M398">
        <v>1791933580.606997</v>
      </c>
      <c r="N398">
        <v>1721505208.5547278</v>
      </c>
      <c r="O398">
        <v>39224</v>
      </c>
      <c r="P398">
        <v>1772087144.9318976</v>
      </c>
      <c r="Q398">
        <v>2107807134.2079208</v>
      </c>
      <c r="R398">
        <v>39604</v>
      </c>
      <c r="S398">
        <v>1715079927.0945864</v>
      </c>
      <c r="T398">
        <v>2129551405.3443315</v>
      </c>
      <c r="U398">
        <v>234353</v>
      </c>
      <c r="V398">
        <v>9948800656.3800392</v>
      </c>
      <c r="W398">
        <v>11660986416.531034</v>
      </c>
    </row>
    <row r="399" spans="1:23">
      <c r="B399" t="s">
        <v>395</v>
      </c>
      <c r="C399">
        <v>44334</v>
      </c>
      <c r="D399">
        <v>1526845241.2384717</v>
      </c>
      <c r="E399">
        <v>767090825.33064926</v>
      </c>
      <c r="F399">
        <v>44359</v>
      </c>
      <c r="G399">
        <v>1409305020.4317014</v>
      </c>
      <c r="H399">
        <v>709410996.41731012</v>
      </c>
      <c r="I399">
        <v>44366</v>
      </c>
      <c r="J399">
        <v>1633418523.6022017</v>
      </c>
      <c r="K399">
        <v>824917291.49286139</v>
      </c>
      <c r="L399">
        <v>44469</v>
      </c>
      <c r="M399">
        <v>1656217438.300154</v>
      </c>
      <c r="N399">
        <v>885531223.96464348</v>
      </c>
      <c r="O399">
        <v>44617</v>
      </c>
      <c r="P399">
        <v>1721166510.1541741</v>
      </c>
      <c r="Q399">
        <v>936249943.69014788</v>
      </c>
      <c r="R399">
        <v>45194</v>
      </c>
      <c r="S399">
        <v>1616828198.9727831</v>
      </c>
      <c r="T399">
        <v>889902118.62262321</v>
      </c>
      <c r="U399">
        <v>267339</v>
      </c>
      <c r="V399">
        <v>9563780932.6994858</v>
      </c>
      <c r="W399">
        <v>5013102399.5182352</v>
      </c>
    </row>
    <row r="400" spans="1:23">
      <c r="B400" t="s">
        <v>396</v>
      </c>
      <c r="C400">
        <v>25521</v>
      </c>
      <c r="D400">
        <v>462693943.73492819</v>
      </c>
      <c r="E400">
        <v>294964754.52450556</v>
      </c>
      <c r="F400">
        <v>25552</v>
      </c>
      <c r="G400">
        <v>430877775.91634393</v>
      </c>
      <c r="H400">
        <v>272918565.10029948</v>
      </c>
      <c r="I400">
        <v>25656</v>
      </c>
      <c r="J400">
        <v>466683111.89415991</v>
      </c>
      <c r="K400">
        <v>298611519.50877535</v>
      </c>
      <c r="L400">
        <v>25784</v>
      </c>
      <c r="M400">
        <v>478946365.4561047</v>
      </c>
      <c r="N400">
        <v>309332498.94657624</v>
      </c>
      <c r="O400">
        <v>25862</v>
      </c>
      <c r="P400">
        <v>468184644.42736679</v>
      </c>
      <c r="Q400">
        <v>317263969.13365251</v>
      </c>
      <c r="R400">
        <v>25949</v>
      </c>
      <c r="S400">
        <v>448646363.41091359</v>
      </c>
      <c r="T400">
        <v>309624333.8757112</v>
      </c>
      <c r="U400">
        <v>154324</v>
      </c>
      <c r="V400">
        <v>2756032204.839817</v>
      </c>
      <c r="W400">
        <v>1802715641.0895202</v>
      </c>
    </row>
    <row r="401" spans="1:23">
      <c r="B401" t="s">
        <v>397</v>
      </c>
      <c r="C401">
        <v>78742</v>
      </c>
      <c r="D401">
        <v>2613736952.2838202</v>
      </c>
      <c r="E401">
        <v>2184443322.755847</v>
      </c>
      <c r="F401">
        <v>78826</v>
      </c>
      <c r="G401">
        <v>2313195756.1714988</v>
      </c>
      <c r="H401">
        <v>1997428462.3275869</v>
      </c>
      <c r="I401">
        <v>78870</v>
      </c>
      <c r="J401">
        <v>2675864895.0131869</v>
      </c>
      <c r="K401">
        <v>2300955395.3067193</v>
      </c>
      <c r="L401">
        <v>79033</v>
      </c>
      <c r="M401">
        <v>2626119931.4849882</v>
      </c>
      <c r="N401">
        <v>2378673756.8665447</v>
      </c>
      <c r="O401">
        <v>79135</v>
      </c>
      <c r="P401">
        <v>2784025814.4483819</v>
      </c>
      <c r="Q401">
        <v>2601390001.5991106</v>
      </c>
      <c r="R401">
        <v>79727</v>
      </c>
      <c r="S401">
        <v>2663851425.1082191</v>
      </c>
      <c r="T401">
        <v>2485572182.5698695</v>
      </c>
      <c r="U401">
        <v>474333</v>
      </c>
      <c r="V401">
        <v>15676794774.510096</v>
      </c>
      <c r="W401">
        <v>13948463121.425678</v>
      </c>
    </row>
    <row r="402" spans="1:23">
      <c r="B402" t="s">
        <v>398</v>
      </c>
      <c r="C402">
        <v>31023</v>
      </c>
      <c r="D402">
        <v>657122979.98557246</v>
      </c>
      <c r="E402">
        <v>810459744.10431564</v>
      </c>
      <c r="F402">
        <v>31047</v>
      </c>
      <c r="G402">
        <v>661653343.97324765</v>
      </c>
      <c r="H402">
        <v>732721414.13435578</v>
      </c>
      <c r="I402">
        <v>31088</v>
      </c>
      <c r="J402">
        <v>656678796.38458335</v>
      </c>
      <c r="K402">
        <v>834294645.72993219</v>
      </c>
      <c r="L402">
        <v>31313</v>
      </c>
      <c r="M402">
        <v>673431713.6140877</v>
      </c>
      <c r="N402">
        <v>905710622.70133829</v>
      </c>
      <c r="O402">
        <v>31439</v>
      </c>
      <c r="P402">
        <v>766740836.85757148</v>
      </c>
      <c r="Q402">
        <v>926231058.64329934</v>
      </c>
      <c r="R402">
        <v>31739</v>
      </c>
      <c r="S402">
        <v>841079876.64823747</v>
      </c>
      <c r="T402">
        <v>899998768.37999547</v>
      </c>
      <c r="U402">
        <v>187649</v>
      </c>
      <c r="V402">
        <v>4256707547.4632998</v>
      </c>
      <c r="W402">
        <v>5109416253.6932364</v>
      </c>
    </row>
    <row r="403" spans="1:23">
      <c r="B403" t="s">
        <v>399</v>
      </c>
      <c r="C403">
        <v>120522</v>
      </c>
      <c r="D403">
        <v>3601965672.4866371</v>
      </c>
      <c r="E403">
        <v>2173771418.2713237</v>
      </c>
      <c r="F403">
        <v>120531</v>
      </c>
      <c r="G403">
        <v>3455019845.5147648</v>
      </c>
      <c r="H403">
        <v>1983888489.9207888</v>
      </c>
      <c r="I403">
        <v>120591</v>
      </c>
      <c r="J403">
        <v>3841205535.1987629</v>
      </c>
      <c r="K403">
        <v>2237617159.4251323</v>
      </c>
      <c r="L403">
        <v>121084</v>
      </c>
      <c r="M403">
        <v>3894359944.1899233</v>
      </c>
      <c r="N403">
        <v>2417247346.6519823</v>
      </c>
      <c r="O403">
        <v>121341</v>
      </c>
      <c r="P403">
        <v>3889128393.9683771</v>
      </c>
      <c r="Q403">
        <v>2460967107.1270952</v>
      </c>
      <c r="R403">
        <v>121714</v>
      </c>
      <c r="S403">
        <v>3617479296.6519165</v>
      </c>
      <c r="T403">
        <v>2326526878.8832474</v>
      </c>
      <c r="U403">
        <v>725783</v>
      </c>
      <c r="V403">
        <v>22299158688.01038</v>
      </c>
      <c r="W403">
        <v>13600018400.279568</v>
      </c>
    </row>
    <row r="404" spans="1:23">
      <c r="A404" t="s">
        <v>400</v>
      </c>
      <c r="C404">
        <v>2627924</v>
      </c>
      <c r="D404">
        <v>117762989594.17485</v>
      </c>
      <c r="E404">
        <v>196933342575.06955</v>
      </c>
      <c r="F404">
        <v>2632465</v>
      </c>
      <c r="G404">
        <v>108769752882.5558</v>
      </c>
      <c r="H404">
        <v>174827122057.70056</v>
      </c>
      <c r="I404">
        <v>2638964</v>
      </c>
      <c r="J404">
        <v>130253552145.33345</v>
      </c>
      <c r="K404">
        <v>191988977892.19189</v>
      </c>
      <c r="L404">
        <v>2647274</v>
      </c>
      <c r="M404">
        <v>127522173700.62585</v>
      </c>
      <c r="N404">
        <v>194997978492.14163</v>
      </c>
      <c r="O404">
        <v>2655483</v>
      </c>
      <c r="P404">
        <v>134338140997.90509</v>
      </c>
      <c r="Q404">
        <v>214716983741.32095</v>
      </c>
      <c r="R404">
        <v>2668803</v>
      </c>
      <c r="S404">
        <v>123100031390.77464</v>
      </c>
      <c r="T404">
        <v>208760617183.83545</v>
      </c>
      <c r="U404">
        <v>15870913</v>
      </c>
      <c r="V404">
        <v>741746640711.36951</v>
      </c>
      <c r="W404">
        <v>1182225021942.26</v>
      </c>
    </row>
    <row r="405" spans="1:23">
      <c r="B405" t="s">
        <v>401</v>
      </c>
      <c r="C405">
        <v>54178</v>
      </c>
      <c r="D405">
        <v>2108411657.6056607</v>
      </c>
      <c r="E405">
        <v>62368215203.890091</v>
      </c>
      <c r="F405">
        <v>54309</v>
      </c>
      <c r="G405">
        <v>1905255679.3672581</v>
      </c>
      <c r="H405">
        <v>53384025089.106514</v>
      </c>
      <c r="I405">
        <v>54561</v>
      </c>
      <c r="J405">
        <v>2116246841.4266434</v>
      </c>
      <c r="K405">
        <v>55372301177.764015</v>
      </c>
      <c r="L405">
        <v>54761</v>
      </c>
      <c r="M405">
        <v>2130162565.8279891</v>
      </c>
      <c r="N405">
        <v>52605219222.933983</v>
      </c>
      <c r="O405">
        <v>55023</v>
      </c>
      <c r="P405">
        <v>2170434753.605442</v>
      </c>
      <c r="Q405">
        <v>65012827816.332115</v>
      </c>
      <c r="R405">
        <v>55426</v>
      </c>
      <c r="S405">
        <v>1999703260.1404138</v>
      </c>
      <c r="T405">
        <v>58546150138.026245</v>
      </c>
      <c r="U405">
        <v>328258</v>
      </c>
      <c r="V405">
        <v>12430214757.973406</v>
      </c>
      <c r="W405">
        <v>347288738648.05298</v>
      </c>
    </row>
    <row r="406" spans="1:23">
      <c r="B406" t="s">
        <v>402</v>
      </c>
      <c r="C406">
        <v>56722</v>
      </c>
      <c r="D406">
        <v>3005321567.1342125</v>
      </c>
      <c r="E406">
        <v>1120966759.3312454</v>
      </c>
      <c r="F406">
        <v>56799</v>
      </c>
      <c r="G406">
        <v>2792619819.7990766</v>
      </c>
      <c r="H406">
        <v>1169757222.9352148</v>
      </c>
      <c r="I406">
        <v>56941</v>
      </c>
      <c r="J406">
        <v>3188141210.4035439</v>
      </c>
      <c r="K406">
        <v>1354304420.3772223</v>
      </c>
      <c r="L406">
        <v>57003</v>
      </c>
      <c r="M406">
        <v>3080934628.9951715</v>
      </c>
      <c r="N406">
        <v>1232990123.9715128</v>
      </c>
      <c r="O406">
        <v>57093</v>
      </c>
      <c r="P406">
        <v>3315542522.8787923</v>
      </c>
      <c r="Q406">
        <v>1343067211.1268058</v>
      </c>
      <c r="R406">
        <v>57295</v>
      </c>
      <c r="S406">
        <v>3182693423.564539</v>
      </c>
      <c r="T406">
        <v>1263184451.4050696</v>
      </c>
      <c r="U406">
        <v>341853</v>
      </c>
      <c r="V406">
        <v>18565253172.775337</v>
      </c>
      <c r="W406">
        <v>7484270189.1470699</v>
      </c>
    </row>
    <row r="407" spans="1:23">
      <c r="B407" t="s">
        <v>403</v>
      </c>
      <c r="C407">
        <v>219770</v>
      </c>
      <c r="D407">
        <v>8523207950.4964943</v>
      </c>
      <c r="E407">
        <v>4492855877.2806511</v>
      </c>
      <c r="F407">
        <v>219952</v>
      </c>
      <c r="G407">
        <v>7970647453.5378523</v>
      </c>
      <c r="H407">
        <v>4129072613.0774646</v>
      </c>
      <c r="I407">
        <v>220520</v>
      </c>
      <c r="J407">
        <v>9339158066.5801983</v>
      </c>
      <c r="K407">
        <v>4641374457.4877777</v>
      </c>
      <c r="L407">
        <v>221180</v>
      </c>
      <c r="M407">
        <v>9370122922.2795429</v>
      </c>
      <c r="N407">
        <v>4915418054.2558117</v>
      </c>
      <c r="O407">
        <v>221657</v>
      </c>
      <c r="P407">
        <v>9274192270.5307484</v>
      </c>
      <c r="Q407">
        <v>4961111210.6023684</v>
      </c>
      <c r="R407">
        <v>222648</v>
      </c>
      <c r="S407">
        <v>8267928975.3521929</v>
      </c>
      <c r="T407">
        <v>4657966408.8789835</v>
      </c>
      <c r="U407">
        <v>1325727</v>
      </c>
      <c r="V407">
        <v>52745257638.777031</v>
      </c>
      <c r="W407">
        <v>27797798621.583057</v>
      </c>
    </row>
    <row r="408" spans="1:23">
      <c r="B408" t="s">
        <v>404</v>
      </c>
      <c r="C408">
        <v>129683</v>
      </c>
      <c r="D408">
        <v>4637821924.3279295</v>
      </c>
      <c r="E408">
        <v>4132462621.4751964</v>
      </c>
      <c r="F408">
        <v>129920</v>
      </c>
      <c r="G408">
        <v>4337756148.4288464</v>
      </c>
      <c r="H408">
        <v>3463068352.8076844</v>
      </c>
      <c r="I408">
        <v>130236</v>
      </c>
      <c r="J408">
        <v>4822431550.3794165</v>
      </c>
      <c r="K408">
        <v>3670541468.6970768</v>
      </c>
      <c r="L408">
        <v>130652</v>
      </c>
      <c r="M408">
        <v>4739515811.7325401</v>
      </c>
      <c r="N408">
        <v>3868011655.8143601</v>
      </c>
      <c r="O408">
        <v>131187</v>
      </c>
      <c r="P408">
        <v>4823954237.1049347</v>
      </c>
      <c r="Q408">
        <v>4114162049.076726</v>
      </c>
      <c r="R408">
        <v>131610</v>
      </c>
      <c r="S408">
        <v>4414225162.9239655</v>
      </c>
      <c r="T408">
        <v>3969325703.4321938</v>
      </c>
      <c r="U408">
        <v>783288</v>
      </c>
      <c r="V408">
        <v>27775704834.897633</v>
      </c>
      <c r="W408">
        <v>23217571851.303238</v>
      </c>
    </row>
    <row r="409" spans="1:23">
      <c r="B409" t="s">
        <v>405</v>
      </c>
      <c r="C409">
        <v>66611</v>
      </c>
      <c r="D409">
        <v>1795654322.2338519</v>
      </c>
      <c r="E409">
        <v>958023841.79074335</v>
      </c>
      <c r="F409">
        <v>66814</v>
      </c>
      <c r="G409">
        <v>1658422080.6587839</v>
      </c>
      <c r="H409">
        <v>887087012.21539807</v>
      </c>
      <c r="I409">
        <v>67006</v>
      </c>
      <c r="J409">
        <v>1817413921.9979343</v>
      </c>
      <c r="K409">
        <v>974988250.48854041</v>
      </c>
      <c r="L409">
        <v>67155</v>
      </c>
      <c r="M409">
        <v>1867836590.1777425</v>
      </c>
      <c r="N409">
        <v>1032821555.8515457</v>
      </c>
      <c r="O409">
        <v>67350</v>
      </c>
      <c r="P409">
        <v>1876230358.9566715</v>
      </c>
      <c r="Q409">
        <v>1056022134.2986698</v>
      </c>
      <c r="R409">
        <v>67532</v>
      </c>
      <c r="S409">
        <v>1833247593.5024936</v>
      </c>
      <c r="T409">
        <v>1015660350.1495601</v>
      </c>
      <c r="U409">
        <v>402468</v>
      </c>
      <c r="V409">
        <v>10848804867.527475</v>
      </c>
      <c r="W409">
        <v>5924603144.7944574</v>
      </c>
    </row>
    <row r="410" spans="1:23">
      <c r="B410" t="s">
        <v>406</v>
      </c>
      <c r="C410">
        <v>265942</v>
      </c>
      <c r="D410">
        <v>9481399950.3192883</v>
      </c>
      <c r="E410">
        <v>9759934418.0157604</v>
      </c>
      <c r="F410">
        <v>266663</v>
      </c>
      <c r="G410">
        <v>8690426678.2935658</v>
      </c>
      <c r="H410">
        <v>8883649024.9093742</v>
      </c>
      <c r="I410">
        <v>267416</v>
      </c>
      <c r="J410">
        <v>10215978681.715412</v>
      </c>
      <c r="K410">
        <v>10372371180.681416</v>
      </c>
      <c r="L410">
        <v>268395</v>
      </c>
      <c r="M410">
        <v>9918589531.095623</v>
      </c>
      <c r="N410">
        <v>10278610329.260134</v>
      </c>
      <c r="O410">
        <v>270154</v>
      </c>
      <c r="P410">
        <v>10880132373.941742</v>
      </c>
      <c r="Q410">
        <v>11904940700.212343</v>
      </c>
      <c r="R410">
        <v>273028</v>
      </c>
      <c r="S410">
        <v>10457206055.530016</v>
      </c>
      <c r="T410">
        <v>11528967901.544004</v>
      </c>
      <c r="U410">
        <v>1611598</v>
      </c>
      <c r="V410">
        <v>59643733270.895645</v>
      </c>
      <c r="W410">
        <v>62728473554.623032</v>
      </c>
    </row>
    <row r="411" spans="1:23">
      <c r="B411" t="s">
        <v>407</v>
      </c>
      <c r="C411">
        <v>98634</v>
      </c>
      <c r="D411">
        <v>4099270211.7097721</v>
      </c>
      <c r="E411">
        <v>1565770837.9960036</v>
      </c>
      <c r="F411">
        <v>98751</v>
      </c>
      <c r="G411">
        <v>3738899832.2953272</v>
      </c>
      <c r="H411">
        <v>1653478336.5189836</v>
      </c>
      <c r="I411">
        <v>98971</v>
      </c>
      <c r="J411">
        <v>4251129285.4465094</v>
      </c>
      <c r="K411">
        <v>2130976364.156755</v>
      </c>
      <c r="L411">
        <v>99162</v>
      </c>
      <c r="M411">
        <v>4456701788.4176273</v>
      </c>
      <c r="N411">
        <v>2034620369.9548419</v>
      </c>
      <c r="O411">
        <v>99443</v>
      </c>
      <c r="P411">
        <v>4512369038.9541979</v>
      </c>
      <c r="Q411">
        <v>2006477332.5952108</v>
      </c>
      <c r="R411">
        <v>99722</v>
      </c>
      <c r="S411">
        <v>4239792366.9860725</v>
      </c>
      <c r="T411">
        <v>2099901800.6230009</v>
      </c>
      <c r="U411">
        <v>594683</v>
      </c>
      <c r="V411">
        <v>25298162523.809505</v>
      </c>
      <c r="W411">
        <v>11491225041.844795</v>
      </c>
    </row>
    <row r="412" spans="1:23">
      <c r="B412" t="s">
        <v>408</v>
      </c>
      <c r="C412">
        <v>29404</v>
      </c>
      <c r="D412">
        <v>906708210.61107934</v>
      </c>
      <c r="E412">
        <v>565397053.79312623</v>
      </c>
      <c r="F412">
        <v>29474</v>
      </c>
      <c r="G412">
        <v>847819606.56461978</v>
      </c>
      <c r="H412">
        <v>525183297.24414235</v>
      </c>
      <c r="I412">
        <v>29529</v>
      </c>
      <c r="J412">
        <v>980766958.42506397</v>
      </c>
      <c r="K412">
        <v>607712334.69385815</v>
      </c>
      <c r="L412">
        <v>29577</v>
      </c>
      <c r="M412">
        <v>970299687.36801541</v>
      </c>
      <c r="N412">
        <v>640694378.41715717</v>
      </c>
      <c r="O412">
        <v>29662</v>
      </c>
      <c r="P412">
        <v>1004928307.8015686</v>
      </c>
      <c r="Q412">
        <v>658571349.34798491</v>
      </c>
      <c r="R412">
        <v>29779</v>
      </c>
      <c r="S412">
        <v>929316574.34699464</v>
      </c>
      <c r="T412">
        <v>628496604.39396381</v>
      </c>
      <c r="U412">
        <v>177425</v>
      </c>
      <c r="V412">
        <v>5639839345.117342</v>
      </c>
      <c r="W412">
        <v>3626055017.8902326</v>
      </c>
    </row>
    <row r="413" spans="1:23">
      <c r="B413" t="s">
        <v>409</v>
      </c>
      <c r="C413">
        <v>91666</v>
      </c>
      <c r="D413">
        <v>3551346000.5606508</v>
      </c>
      <c r="E413">
        <v>2485310688.3343873</v>
      </c>
      <c r="F413">
        <v>91704</v>
      </c>
      <c r="G413">
        <v>3239444728.4590111</v>
      </c>
      <c r="H413">
        <v>2275643193.4895983</v>
      </c>
      <c r="I413">
        <v>91918</v>
      </c>
      <c r="J413">
        <v>3538773051.1380572</v>
      </c>
      <c r="K413">
        <v>2459920589.8866892</v>
      </c>
      <c r="L413">
        <v>92438</v>
      </c>
      <c r="M413">
        <v>3674477864.8569627</v>
      </c>
      <c r="N413">
        <v>2662039367.0722699</v>
      </c>
      <c r="O413">
        <v>92557</v>
      </c>
      <c r="P413">
        <v>3661286269.3218527</v>
      </c>
      <c r="Q413">
        <v>2599882353.4521861</v>
      </c>
      <c r="R413">
        <v>92884</v>
      </c>
      <c r="S413">
        <v>3485039369.5187545</v>
      </c>
      <c r="T413">
        <v>2451105170.7696738</v>
      </c>
      <c r="U413">
        <v>553167</v>
      </c>
      <c r="V413">
        <v>21150367283.855286</v>
      </c>
      <c r="W413">
        <v>14933901363.004807</v>
      </c>
    </row>
    <row r="414" spans="1:23">
      <c r="B414" t="s">
        <v>410</v>
      </c>
      <c r="C414">
        <v>79229</v>
      </c>
      <c r="D414">
        <v>2835839884.2505374</v>
      </c>
      <c r="E414">
        <v>2529999076.9911885</v>
      </c>
      <c r="F414">
        <v>79320</v>
      </c>
      <c r="G414">
        <v>2534518375.3283367</v>
      </c>
      <c r="H414">
        <v>2312005968.9657793</v>
      </c>
      <c r="I414">
        <v>79440</v>
      </c>
      <c r="J414">
        <v>2829204701.8582659</v>
      </c>
      <c r="K414">
        <v>2504793008.4557204</v>
      </c>
      <c r="L414">
        <v>79845</v>
      </c>
      <c r="M414">
        <v>2837755059.5516529</v>
      </c>
      <c r="N414">
        <v>2649087617.5487185</v>
      </c>
      <c r="O414">
        <v>80094</v>
      </c>
      <c r="P414">
        <v>3070518988.6158113</v>
      </c>
      <c r="Q414">
        <v>2710162280.3561254</v>
      </c>
      <c r="R414">
        <v>80281</v>
      </c>
      <c r="S414">
        <v>2952291836.671741</v>
      </c>
      <c r="T414">
        <v>2566297482.1690621</v>
      </c>
      <c r="U414">
        <v>478209</v>
      </c>
      <c r="V414">
        <v>17060128846.276344</v>
      </c>
      <c r="W414">
        <v>15272345434.486593</v>
      </c>
    </row>
    <row r="415" spans="1:23">
      <c r="B415" t="s">
        <v>411</v>
      </c>
      <c r="C415">
        <v>83101</v>
      </c>
      <c r="D415">
        <v>2844883869.5624456</v>
      </c>
      <c r="E415">
        <v>1906254686.6703351</v>
      </c>
      <c r="F415">
        <v>83282</v>
      </c>
      <c r="G415">
        <v>2636315922.9503794</v>
      </c>
      <c r="H415">
        <v>1771901070.150105</v>
      </c>
      <c r="I415">
        <v>83564</v>
      </c>
      <c r="J415">
        <v>2920302936.2415504</v>
      </c>
      <c r="K415">
        <v>1904548954.0863159</v>
      </c>
      <c r="L415">
        <v>83851</v>
      </c>
      <c r="M415">
        <v>3104406233.5993772</v>
      </c>
      <c r="N415">
        <v>2053178071.2498572</v>
      </c>
      <c r="O415">
        <v>83904</v>
      </c>
      <c r="P415">
        <v>3168717788.0192909</v>
      </c>
      <c r="Q415">
        <v>2036495492.7288156</v>
      </c>
      <c r="R415">
        <v>83992</v>
      </c>
      <c r="S415">
        <v>2940150549.4593258</v>
      </c>
      <c r="T415">
        <v>1938872840.4971349</v>
      </c>
      <c r="U415">
        <v>501694</v>
      </c>
      <c r="V415">
        <v>17614777299.832367</v>
      </c>
      <c r="W415">
        <v>11611251115.382565</v>
      </c>
    </row>
    <row r="416" spans="1:23">
      <c r="B416" t="s">
        <v>412</v>
      </c>
      <c r="C416">
        <v>114290</v>
      </c>
      <c r="D416">
        <v>4071264025.8909845</v>
      </c>
      <c r="E416">
        <v>13927448969.102661</v>
      </c>
      <c r="F416">
        <v>114505</v>
      </c>
      <c r="G416">
        <v>3727332466.2516336</v>
      </c>
      <c r="H416">
        <v>11086340206.056105</v>
      </c>
      <c r="I416">
        <v>114841</v>
      </c>
      <c r="J416">
        <v>4384463858.6961298</v>
      </c>
      <c r="K416">
        <v>12337530146.573433</v>
      </c>
      <c r="L416">
        <v>115564</v>
      </c>
      <c r="M416">
        <v>4311877866.0296774</v>
      </c>
      <c r="N416">
        <v>11838277468.877592</v>
      </c>
      <c r="O416">
        <v>116379</v>
      </c>
      <c r="P416">
        <v>4624926163.1478481</v>
      </c>
      <c r="Q416">
        <v>14624722312.538881</v>
      </c>
      <c r="R416">
        <v>117900</v>
      </c>
      <c r="S416">
        <v>4406216008.6084938</v>
      </c>
      <c r="T416">
        <v>14691956677.175333</v>
      </c>
      <c r="U416">
        <v>693479</v>
      </c>
      <c r="V416">
        <v>25526080388.624767</v>
      </c>
      <c r="W416">
        <v>78506275780.324005</v>
      </c>
    </row>
    <row r="417" spans="1:23">
      <c r="B417" t="s">
        <v>413</v>
      </c>
      <c r="C417">
        <v>79088</v>
      </c>
      <c r="D417">
        <v>3362353333.5208721</v>
      </c>
      <c r="E417">
        <v>23779911494.612869</v>
      </c>
      <c r="F417">
        <v>79180</v>
      </c>
      <c r="G417">
        <v>3118482763.2148852</v>
      </c>
      <c r="H417">
        <v>21944147690.529682</v>
      </c>
      <c r="I417">
        <v>79331</v>
      </c>
      <c r="J417">
        <v>3586493823.2427406</v>
      </c>
      <c r="K417">
        <v>22672704429.014812</v>
      </c>
      <c r="L417">
        <v>79509</v>
      </c>
      <c r="M417">
        <v>3630384240.7467899</v>
      </c>
      <c r="N417">
        <v>27911603702.654793</v>
      </c>
      <c r="O417">
        <v>79626</v>
      </c>
      <c r="P417">
        <v>3893046774.8639021</v>
      </c>
      <c r="Q417">
        <v>22210087601.791477</v>
      </c>
      <c r="R417">
        <v>79819</v>
      </c>
      <c r="S417">
        <v>3687808968.8720751</v>
      </c>
      <c r="T417">
        <v>27911562988.870396</v>
      </c>
      <c r="U417">
        <v>476553</v>
      </c>
      <c r="V417">
        <v>21278569904.461266</v>
      </c>
      <c r="W417">
        <v>146430017907.47403</v>
      </c>
    </row>
    <row r="418" spans="1:23">
      <c r="B418" t="s">
        <v>414</v>
      </c>
      <c r="C418">
        <v>117826</v>
      </c>
      <c r="D418">
        <v>5036252338.5896034</v>
      </c>
      <c r="E418">
        <v>4578020377.4052362</v>
      </c>
      <c r="F418">
        <v>118067</v>
      </c>
      <c r="G418">
        <v>4842996769.1772633</v>
      </c>
      <c r="H418">
        <v>4015204108.0322576</v>
      </c>
      <c r="I418">
        <v>118363</v>
      </c>
      <c r="J418">
        <v>6456002855.6224174</v>
      </c>
      <c r="K418">
        <v>4598926067.566412</v>
      </c>
      <c r="L418">
        <v>118540</v>
      </c>
      <c r="M418">
        <v>7076104009.873415</v>
      </c>
      <c r="N418">
        <v>4765948137.795723</v>
      </c>
      <c r="O418">
        <v>118824</v>
      </c>
      <c r="P418">
        <v>6532228789.6356325</v>
      </c>
      <c r="Q418">
        <v>4791539640.5340042</v>
      </c>
      <c r="R418">
        <v>119194</v>
      </c>
      <c r="S418">
        <v>5446051783.4506845</v>
      </c>
      <c r="T418">
        <v>4558503940.5661993</v>
      </c>
      <c r="U418">
        <v>710814</v>
      </c>
      <c r="V418">
        <v>35389636546.349014</v>
      </c>
      <c r="W418">
        <v>27308142271.899834</v>
      </c>
    </row>
    <row r="419" spans="1:23">
      <c r="B419" t="s">
        <v>415</v>
      </c>
      <c r="C419">
        <v>96012</v>
      </c>
      <c r="D419">
        <v>6762042880.327816</v>
      </c>
      <c r="E419">
        <v>3039825978.2397423</v>
      </c>
      <c r="F419">
        <v>96299</v>
      </c>
      <c r="G419">
        <v>6574932582.4132404</v>
      </c>
      <c r="H419">
        <v>2792573490.7664304</v>
      </c>
      <c r="I419">
        <v>96551</v>
      </c>
      <c r="J419">
        <v>10969257590.519398</v>
      </c>
      <c r="K419">
        <v>3178736720.890604</v>
      </c>
      <c r="L419">
        <v>96800</v>
      </c>
      <c r="M419">
        <v>10849817140.228836</v>
      </c>
      <c r="N419">
        <v>3391796500.2581739</v>
      </c>
      <c r="O419">
        <v>97148</v>
      </c>
      <c r="P419">
        <v>9531188738.1175995</v>
      </c>
      <c r="Q419">
        <v>3477229519.50351</v>
      </c>
      <c r="R419">
        <v>97732</v>
      </c>
      <c r="S419">
        <v>7132125996.1711569</v>
      </c>
      <c r="T419">
        <v>3273822746.4859128</v>
      </c>
      <c r="U419">
        <v>580542</v>
      </c>
      <c r="V419">
        <v>51819364927.778046</v>
      </c>
      <c r="W419">
        <v>19153984956.144371</v>
      </c>
    </row>
    <row r="420" spans="1:23">
      <c r="B420" t="s">
        <v>416</v>
      </c>
      <c r="C420">
        <v>64747</v>
      </c>
      <c r="D420">
        <v>2260827334.5943418</v>
      </c>
      <c r="E420">
        <v>1290353882.5577707</v>
      </c>
      <c r="F420">
        <v>64882</v>
      </c>
      <c r="G420">
        <v>2063630181.7015696</v>
      </c>
      <c r="H420">
        <v>1184962262.3621716</v>
      </c>
      <c r="I420">
        <v>65060</v>
      </c>
      <c r="J420">
        <v>2353445676.4655838</v>
      </c>
      <c r="K420">
        <v>1315897692.6857505</v>
      </c>
      <c r="L420">
        <v>65273</v>
      </c>
      <c r="M420">
        <v>2226952770.4859481</v>
      </c>
      <c r="N420">
        <v>1371290663.832689</v>
      </c>
      <c r="O420">
        <v>65419</v>
      </c>
      <c r="P420">
        <v>2222626381.0387754</v>
      </c>
      <c r="Q420">
        <v>1360661291.8544257</v>
      </c>
      <c r="R420">
        <v>65561</v>
      </c>
      <c r="S420">
        <v>2062035755.9376762</v>
      </c>
      <c r="T420">
        <v>1281465593.7848699</v>
      </c>
      <c r="U420">
        <v>390942</v>
      </c>
      <c r="V420">
        <v>13189518100.223896</v>
      </c>
      <c r="W420">
        <v>7804631387.0776777</v>
      </c>
    </row>
    <row r="421" spans="1:23">
      <c r="B421" t="s">
        <v>417</v>
      </c>
      <c r="C421">
        <v>73192</v>
      </c>
      <c r="D421">
        <v>2886132200.8135977</v>
      </c>
      <c r="E421">
        <v>1555634188.8895907</v>
      </c>
      <c r="F421">
        <v>73263</v>
      </c>
      <c r="G421">
        <v>2671176850.622004</v>
      </c>
      <c r="H421">
        <v>1424834173.200644</v>
      </c>
      <c r="I421">
        <v>73368</v>
      </c>
      <c r="J421">
        <v>3435155157.9346318</v>
      </c>
      <c r="K421">
        <v>1662661890.929297</v>
      </c>
      <c r="L421">
        <v>73525</v>
      </c>
      <c r="M421">
        <v>3480388732.7211447</v>
      </c>
      <c r="N421">
        <v>1824613999.2304041</v>
      </c>
      <c r="O421">
        <v>73606</v>
      </c>
      <c r="P421">
        <v>3331306900.3453221</v>
      </c>
      <c r="Q421">
        <v>1757038944.2211213</v>
      </c>
      <c r="R421">
        <v>73926</v>
      </c>
      <c r="S421">
        <v>2992770772.920217</v>
      </c>
      <c r="T421">
        <v>1660800902.2109833</v>
      </c>
      <c r="U421">
        <v>440880</v>
      </c>
      <c r="V421">
        <v>18796930615.356915</v>
      </c>
      <c r="W421">
        <v>9885584098.6820393</v>
      </c>
    </row>
    <row r="422" spans="1:23">
      <c r="B422" t="s">
        <v>418</v>
      </c>
      <c r="C422">
        <v>81319</v>
      </c>
      <c r="D422">
        <v>4045756007.1161685</v>
      </c>
      <c r="E422">
        <v>1917713664.3019619</v>
      </c>
      <c r="F422">
        <v>81328</v>
      </c>
      <c r="G422">
        <v>3680904409.3131456</v>
      </c>
      <c r="H422">
        <v>1737002068.2306657</v>
      </c>
      <c r="I422">
        <v>81482</v>
      </c>
      <c r="J422">
        <v>4372800993.7433453</v>
      </c>
      <c r="K422">
        <v>2183778229.4488087</v>
      </c>
      <c r="L422">
        <v>81709</v>
      </c>
      <c r="M422">
        <v>4296826017.1313801</v>
      </c>
      <c r="N422">
        <v>2469901262.5827355</v>
      </c>
      <c r="O422">
        <v>82011</v>
      </c>
      <c r="P422">
        <v>4680465695.8207979</v>
      </c>
      <c r="Q422">
        <v>2818410779.9561687</v>
      </c>
      <c r="R422">
        <v>82254</v>
      </c>
      <c r="S422">
        <v>4375061223.771678</v>
      </c>
      <c r="T422">
        <v>2426939996.3990989</v>
      </c>
      <c r="U422">
        <v>490103</v>
      </c>
      <c r="V422">
        <v>25451814346.896515</v>
      </c>
      <c r="W422">
        <v>13553746000.919439</v>
      </c>
    </row>
    <row r="423" spans="1:23">
      <c r="B423" t="s">
        <v>419</v>
      </c>
      <c r="C423">
        <v>57330</v>
      </c>
      <c r="D423">
        <v>1193700363.811065</v>
      </c>
      <c r="E423">
        <v>995362115.41103482</v>
      </c>
      <c r="F423">
        <v>57370</v>
      </c>
      <c r="G423">
        <v>1091260768.4168794</v>
      </c>
      <c r="H423">
        <v>908419708.77187908</v>
      </c>
      <c r="I423">
        <v>57421</v>
      </c>
      <c r="J423">
        <v>1163279946.5985219</v>
      </c>
      <c r="K423">
        <v>973613792.59506214</v>
      </c>
      <c r="L423">
        <v>57545</v>
      </c>
      <c r="M423">
        <v>1128812055.2504561</v>
      </c>
      <c r="N423">
        <v>975864578.03786254</v>
      </c>
      <c r="O423">
        <v>57673</v>
      </c>
      <c r="P423">
        <v>1211292044.9980636</v>
      </c>
      <c r="Q423">
        <v>1062455301.9208132</v>
      </c>
      <c r="R423">
        <v>57765</v>
      </c>
      <c r="S423">
        <v>1164955019.3802924</v>
      </c>
      <c r="T423">
        <v>1019776612.4418887</v>
      </c>
      <c r="U423">
        <v>345104</v>
      </c>
      <c r="V423">
        <v>6953300198.4552784</v>
      </c>
      <c r="W423">
        <v>5935492109.1785412</v>
      </c>
    </row>
    <row r="424" spans="1:23">
      <c r="B424" t="s">
        <v>420</v>
      </c>
      <c r="C424">
        <v>51982</v>
      </c>
      <c r="D424">
        <v>1354418472.0442004</v>
      </c>
      <c r="E424">
        <v>1185544631.1129551</v>
      </c>
      <c r="F424">
        <v>52027</v>
      </c>
      <c r="G424">
        <v>1219849685.8536239</v>
      </c>
      <c r="H424">
        <v>1039685370.2026769</v>
      </c>
      <c r="I424">
        <v>52036</v>
      </c>
      <c r="J424">
        <v>1310530766.4509504</v>
      </c>
      <c r="K424">
        <v>1119756047.102294</v>
      </c>
      <c r="L424">
        <v>52245</v>
      </c>
      <c r="M424">
        <v>1236643371.1497116</v>
      </c>
      <c r="N424">
        <v>1115232280.9533455</v>
      </c>
      <c r="O424">
        <v>52380</v>
      </c>
      <c r="P424">
        <v>1294739762.5481706</v>
      </c>
      <c r="Q424">
        <v>1191071415.1727412</v>
      </c>
      <c r="R424">
        <v>52520</v>
      </c>
      <c r="S424">
        <v>1271559946.7788382</v>
      </c>
      <c r="T424">
        <v>1179532458.9279613</v>
      </c>
      <c r="U424">
        <v>313190</v>
      </c>
      <c r="V424">
        <v>7687742004.8254957</v>
      </c>
      <c r="W424">
        <v>6830822203.4719734</v>
      </c>
    </row>
    <row r="425" spans="1:23">
      <c r="B425" t="s">
        <v>421</v>
      </c>
      <c r="C425">
        <v>118877</v>
      </c>
      <c r="D425">
        <v>5016778003.1805305</v>
      </c>
      <c r="E425">
        <v>2771033119.2737036</v>
      </c>
      <c r="F425">
        <v>119126</v>
      </c>
      <c r="G425">
        <v>4571809978.6528883</v>
      </c>
      <c r="H425">
        <v>2522299782.3241105</v>
      </c>
      <c r="I425">
        <v>119315</v>
      </c>
      <c r="J425">
        <v>5216549999.0313663</v>
      </c>
      <c r="K425">
        <v>2775542209.514956</v>
      </c>
      <c r="L425">
        <v>119717</v>
      </c>
      <c r="M425">
        <v>5537316877.9482346</v>
      </c>
      <c r="N425">
        <v>2964332185.8355026</v>
      </c>
      <c r="O425">
        <v>119797</v>
      </c>
      <c r="P425">
        <v>5872148411.363903</v>
      </c>
      <c r="Q425">
        <v>2996248235.4596934</v>
      </c>
      <c r="R425">
        <v>120474</v>
      </c>
      <c r="S425">
        <v>4973514150.825532</v>
      </c>
      <c r="T425">
        <v>2873188639.2551751</v>
      </c>
      <c r="U425">
        <v>717306</v>
      </c>
      <c r="V425">
        <v>31188117421.002453</v>
      </c>
      <c r="W425">
        <v>16902644171.663141</v>
      </c>
    </row>
    <row r="426" spans="1:23">
      <c r="B426" t="s">
        <v>422</v>
      </c>
      <c r="C426">
        <v>473861</v>
      </c>
      <c r="D426">
        <v>32353746826.585167</v>
      </c>
      <c r="E426">
        <v>45320883961.291702</v>
      </c>
      <c r="F426">
        <v>474815</v>
      </c>
      <c r="G426">
        <v>29713787735.070156</v>
      </c>
      <c r="H426">
        <v>41497174180.38549</v>
      </c>
      <c r="I426">
        <v>475941</v>
      </c>
      <c r="J426">
        <v>35257210234.466492</v>
      </c>
      <c r="K426">
        <v>48404090999.717979</v>
      </c>
      <c r="L426">
        <v>477203</v>
      </c>
      <c r="M426">
        <v>31974062366.698139</v>
      </c>
      <c r="N426">
        <v>47361179218.048706</v>
      </c>
      <c r="O426">
        <v>478456</v>
      </c>
      <c r="P426">
        <v>37389669552.86515</v>
      </c>
      <c r="Q426">
        <v>54726149213.316246</v>
      </c>
      <c r="R426">
        <v>480728</v>
      </c>
      <c r="S426">
        <v>35142323412.969246</v>
      </c>
      <c r="T426">
        <v>52175427073.661499</v>
      </c>
      <c r="U426">
        <v>2861004</v>
      </c>
      <c r="V426">
        <v>201830800128.65433</v>
      </c>
      <c r="W426">
        <v>289484904646.42163</v>
      </c>
    </row>
    <row r="427" spans="1:23">
      <c r="B427" t="s">
        <v>423</v>
      </c>
      <c r="C427">
        <v>70529</v>
      </c>
      <c r="D427">
        <v>2967871786.0698638</v>
      </c>
      <c r="E427">
        <v>2614691344.5631585</v>
      </c>
      <c r="F427">
        <v>70589</v>
      </c>
      <c r="G427">
        <v>2691364932.5730286</v>
      </c>
      <c r="H427">
        <v>2332687709.0407362</v>
      </c>
      <c r="I427">
        <v>70850</v>
      </c>
      <c r="J427">
        <v>2972842632.7142348</v>
      </c>
      <c r="K427">
        <v>2608835321.3476777</v>
      </c>
      <c r="L427">
        <v>71190</v>
      </c>
      <c r="M427">
        <v>2907044339.9936833</v>
      </c>
      <c r="N427">
        <v>2761910329.9392099</v>
      </c>
      <c r="O427">
        <v>71287</v>
      </c>
      <c r="P427">
        <v>3047021646.6164427</v>
      </c>
      <c r="Q427">
        <v>2855384253.8277569</v>
      </c>
      <c r="R427">
        <v>71597</v>
      </c>
      <c r="S427">
        <v>2959166778.2347431</v>
      </c>
      <c r="T427">
        <v>2747014677.9533224</v>
      </c>
      <c r="U427">
        <v>426042</v>
      </c>
      <c r="V427">
        <v>17545312116.201996</v>
      </c>
      <c r="W427">
        <v>15920523636.67186</v>
      </c>
    </row>
    <row r="428" spans="1:23">
      <c r="B428" t="s">
        <v>424</v>
      </c>
      <c r="C428">
        <v>53931</v>
      </c>
      <c r="D428">
        <v>2661980472.8187022</v>
      </c>
      <c r="E428">
        <v>2071727782.7384472</v>
      </c>
      <c r="F428">
        <v>54026</v>
      </c>
      <c r="G428">
        <v>2450097433.6124272</v>
      </c>
      <c r="H428">
        <v>1886920126.3774729</v>
      </c>
      <c r="I428">
        <v>54303</v>
      </c>
      <c r="J428">
        <v>2755971404.2350297</v>
      </c>
      <c r="K428">
        <v>2163072138.0294161</v>
      </c>
      <c r="L428">
        <v>54435</v>
      </c>
      <c r="M428">
        <v>2715141228.466167</v>
      </c>
      <c r="N428">
        <v>2273337417.7646518</v>
      </c>
      <c r="O428">
        <v>54753</v>
      </c>
      <c r="P428">
        <v>2949173226.8124199</v>
      </c>
      <c r="Q428">
        <v>2442265301.0947719</v>
      </c>
      <c r="R428">
        <v>55136</v>
      </c>
      <c r="S428">
        <v>2784846404.8575034</v>
      </c>
      <c r="T428">
        <v>2294696024.2139111</v>
      </c>
      <c r="U428">
        <v>326584</v>
      </c>
      <c r="V428">
        <v>16317210170.80225</v>
      </c>
      <c r="W428">
        <v>13132018790.218672</v>
      </c>
    </row>
    <row r="429" spans="1:23">
      <c r="A429" t="s">
        <v>425</v>
      </c>
      <c r="C429">
        <v>867927</v>
      </c>
      <c r="D429">
        <v>27430721185.036755</v>
      </c>
      <c r="E429">
        <v>25233732305.829033</v>
      </c>
      <c r="F429">
        <v>870783</v>
      </c>
      <c r="G429">
        <v>25302955717.867977</v>
      </c>
      <c r="H429">
        <v>23115606934.205734</v>
      </c>
      <c r="I429">
        <v>873628</v>
      </c>
      <c r="J429">
        <v>28110383658.878185</v>
      </c>
      <c r="K429">
        <v>25836756401.525085</v>
      </c>
      <c r="L429">
        <v>877223</v>
      </c>
      <c r="M429">
        <v>28129183125.058224</v>
      </c>
      <c r="N429">
        <v>27091152942.157375</v>
      </c>
      <c r="O429">
        <v>882340</v>
      </c>
      <c r="P429">
        <v>29139069322.535172</v>
      </c>
      <c r="Q429">
        <v>29099047365.036377</v>
      </c>
      <c r="R429">
        <v>887432</v>
      </c>
      <c r="S429">
        <v>28112733836.762997</v>
      </c>
      <c r="T429">
        <v>27845921054.595135</v>
      </c>
      <c r="U429">
        <v>5259333</v>
      </c>
      <c r="V429">
        <v>166225046846.13931</v>
      </c>
      <c r="W429">
        <v>158222217003.34875</v>
      </c>
    </row>
    <row r="430" spans="1:23">
      <c r="B430" t="s">
        <v>426</v>
      </c>
      <c r="C430">
        <v>106512</v>
      </c>
      <c r="D430">
        <v>3607669658.7396331</v>
      </c>
      <c r="E430">
        <v>3370115092.7696486</v>
      </c>
      <c r="F430">
        <v>106822</v>
      </c>
      <c r="G430">
        <v>3312604790.3694549</v>
      </c>
      <c r="H430">
        <v>3194972491.8093219</v>
      </c>
      <c r="I430">
        <v>107080</v>
      </c>
      <c r="J430">
        <v>3634671210.3341246</v>
      </c>
      <c r="K430">
        <v>3450165223.166615</v>
      </c>
      <c r="L430">
        <v>107336</v>
      </c>
      <c r="M430">
        <v>3775563783.5766654</v>
      </c>
      <c r="N430">
        <v>3615000328.6811814</v>
      </c>
      <c r="O430">
        <v>107758</v>
      </c>
      <c r="P430">
        <v>3758515848.3978333</v>
      </c>
      <c r="Q430">
        <v>3678350398.5530491</v>
      </c>
      <c r="R430">
        <v>108121</v>
      </c>
      <c r="S430">
        <v>3514781448.695807</v>
      </c>
      <c r="T430">
        <v>3575157599.2843671</v>
      </c>
      <c r="U430">
        <v>643629</v>
      </c>
      <c r="V430">
        <v>21603806740.113522</v>
      </c>
      <c r="W430">
        <v>20883761134.264179</v>
      </c>
    </row>
    <row r="431" spans="1:23">
      <c r="B431" t="s">
        <v>427</v>
      </c>
      <c r="C431">
        <v>33934</v>
      </c>
      <c r="D431">
        <v>407437612.97192538</v>
      </c>
      <c r="E431">
        <v>504752513.56783706</v>
      </c>
      <c r="F431">
        <v>33970</v>
      </c>
      <c r="G431">
        <v>368825457.65620953</v>
      </c>
      <c r="H431">
        <v>462265466.96483666</v>
      </c>
      <c r="I431">
        <v>34035</v>
      </c>
      <c r="J431">
        <v>419310080.73865205</v>
      </c>
      <c r="K431">
        <v>520680729.5697155</v>
      </c>
      <c r="L431">
        <v>34071</v>
      </c>
      <c r="M431">
        <v>401692300.77263981</v>
      </c>
      <c r="N431">
        <v>533528605.51184344</v>
      </c>
      <c r="O431">
        <v>34183</v>
      </c>
      <c r="P431">
        <v>403513160.56000668</v>
      </c>
      <c r="Q431">
        <v>527147147.94206059</v>
      </c>
      <c r="R431">
        <v>34267</v>
      </c>
      <c r="S431">
        <v>383589670.99673337</v>
      </c>
      <c r="T431">
        <v>502495109.04462337</v>
      </c>
      <c r="U431">
        <v>204460</v>
      </c>
      <c r="V431">
        <v>2384368283.6961665</v>
      </c>
      <c r="W431">
        <v>3050869572.6009169</v>
      </c>
    </row>
    <row r="432" spans="1:23">
      <c r="B432" t="s">
        <v>428</v>
      </c>
      <c r="C432">
        <v>19374</v>
      </c>
      <c r="D432">
        <v>397394307.59331828</v>
      </c>
      <c r="E432">
        <v>489318298.64790434</v>
      </c>
      <c r="F432">
        <v>19445</v>
      </c>
      <c r="G432">
        <v>379061538.36223626</v>
      </c>
      <c r="H432">
        <v>461468392.82973057</v>
      </c>
      <c r="I432">
        <v>19485</v>
      </c>
      <c r="J432">
        <v>426560629.75338262</v>
      </c>
      <c r="K432">
        <v>512838374.11178672</v>
      </c>
      <c r="L432">
        <v>19517</v>
      </c>
      <c r="M432">
        <v>376863325.45546716</v>
      </c>
      <c r="N432">
        <v>515767197.131468</v>
      </c>
      <c r="O432">
        <v>19585</v>
      </c>
      <c r="P432">
        <v>388092522.19092315</v>
      </c>
      <c r="Q432">
        <v>496050710.95734143</v>
      </c>
      <c r="R432">
        <v>19630</v>
      </c>
      <c r="S432">
        <v>375100142.44786155</v>
      </c>
      <c r="T432">
        <v>471774689.69235772</v>
      </c>
      <c r="U432">
        <v>117036</v>
      </c>
      <c r="V432">
        <v>2343072465.8031893</v>
      </c>
      <c r="W432">
        <v>2947217663.3705888</v>
      </c>
    </row>
    <row r="433" spans="1:23">
      <c r="B433" t="s">
        <v>429</v>
      </c>
      <c r="C433">
        <v>31005</v>
      </c>
      <c r="D433">
        <v>864525476.01433444</v>
      </c>
      <c r="E433">
        <v>609736971.91338682</v>
      </c>
      <c r="F433">
        <v>31052</v>
      </c>
      <c r="G433">
        <v>770280457.15115285</v>
      </c>
      <c r="H433">
        <v>529942427.45088023</v>
      </c>
      <c r="I433">
        <v>31100</v>
      </c>
      <c r="J433">
        <v>866486536.65651953</v>
      </c>
      <c r="K433">
        <v>601560124.01619458</v>
      </c>
      <c r="L433">
        <v>31172</v>
      </c>
      <c r="M433">
        <v>913860526.28387606</v>
      </c>
      <c r="N433">
        <v>668892448.36372077</v>
      </c>
      <c r="O433">
        <v>31287</v>
      </c>
      <c r="P433">
        <v>936109223.07500875</v>
      </c>
      <c r="Q433">
        <v>678570299.47213876</v>
      </c>
      <c r="R433">
        <v>31309</v>
      </c>
      <c r="S433">
        <v>865777526.18782735</v>
      </c>
      <c r="T433">
        <v>649802431.04510164</v>
      </c>
      <c r="U433">
        <v>186925</v>
      </c>
      <c r="V433">
        <v>5217039745.3687181</v>
      </c>
      <c r="W433">
        <v>3738504702.2614231</v>
      </c>
    </row>
    <row r="434" spans="1:23">
      <c r="B434" t="s">
        <v>430</v>
      </c>
      <c r="C434">
        <v>84601</v>
      </c>
      <c r="D434">
        <v>2629453787.392786</v>
      </c>
      <c r="E434">
        <v>1159113112.7761648</v>
      </c>
      <c r="F434">
        <v>84804</v>
      </c>
      <c r="G434">
        <v>2329208002.211668</v>
      </c>
      <c r="H434">
        <v>1100096223.063509</v>
      </c>
      <c r="I434">
        <v>85120</v>
      </c>
      <c r="J434">
        <v>2684061499.2973804</v>
      </c>
      <c r="K434">
        <v>1185817531.3286417</v>
      </c>
      <c r="L434">
        <v>85352</v>
      </c>
      <c r="M434">
        <v>2721189027.2604628</v>
      </c>
      <c r="N434">
        <v>1246446783.1634729</v>
      </c>
      <c r="O434">
        <v>85632</v>
      </c>
      <c r="P434">
        <v>2794642757.170567</v>
      </c>
      <c r="Q434">
        <v>1297042132.6386411</v>
      </c>
      <c r="R434">
        <v>85943</v>
      </c>
      <c r="S434">
        <v>2696809321.3403592</v>
      </c>
      <c r="T434">
        <v>1250595477.6158645</v>
      </c>
      <c r="U434">
        <v>511452</v>
      </c>
      <c r="V434">
        <v>15855364394.673222</v>
      </c>
      <c r="W434">
        <v>7239111260.5862951</v>
      </c>
    </row>
    <row r="435" spans="1:23">
      <c r="B435" t="s">
        <v>431</v>
      </c>
      <c r="C435">
        <v>49236</v>
      </c>
      <c r="D435">
        <v>1329767433.4648514</v>
      </c>
      <c r="E435">
        <v>2271585674.9828801</v>
      </c>
      <c r="F435">
        <v>49405</v>
      </c>
      <c r="G435">
        <v>1233677881.4133799</v>
      </c>
      <c r="H435">
        <v>2173605059.8262644</v>
      </c>
      <c r="I435">
        <v>49490</v>
      </c>
      <c r="J435">
        <v>1421127245.1673436</v>
      </c>
      <c r="K435">
        <v>2465419130.9527807</v>
      </c>
      <c r="L435">
        <v>50016</v>
      </c>
      <c r="M435">
        <v>1393171381.9814284</v>
      </c>
      <c r="N435">
        <v>2648007733.0855985</v>
      </c>
      <c r="O435">
        <v>51603</v>
      </c>
      <c r="P435">
        <v>1422433233.8489263</v>
      </c>
      <c r="Q435">
        <v>2659209551.2063279</v>
      </c>
      <c r="R435">
        <v>53087</v>
      </c>
      <c r="S435">
        <v>1387912324.3432977</v>
      </c>
      <c r="T435">
        <v>2612142462.1797113</v>
      </c>
      <c r="U435">
        <v>302837</v>
      </c>
      <c r="V435">
        <v>8188089500.2192278</v>
      </c>
      <c r="W435">
        <v>14829969612.233562</v>
      </c>
    </row>
    <row r="436" spans="1:23">
      <c r="B436" t="s">
        <v>432</v>
      </c>
      <c r="C436">
        <v>39908</v>
      </c>
      <c r="D436">
        <v>661696417.67175579</v>
      </c>
      <c r="E436">
        <v>1157627612.0633547</v>
      </c>
      <c r="F436">
        <v>40281</v>
      </c>
      <c r="G436">
        <v>589558444.31086195</v>
      </c>
      <c r="H436">
        <v>967959761.62619531</v>
      </c>
      <c r="I436">
        <v>40770</v>
      </c>
      <c r="J436">
        <v>661783157.54215682</v>
      </c>
      <c r="K436">
        <v>1107878122.6429827</v>
      </c>
      <c r="L436">
        <v>41005</v>
      </c>
      <c r="M436">
        <v>653532799.42409897</v>
      </c>
      <c r="N436">
        <v>1149921361.3949707</v>
      </c>
      <c r="O436">
        <v>41368</v>
      </c>
      <c r="P436">
        <v>670895103.28577006</v>
      </c>
      <c r="Q436">
        <v>1179994527.8544111</v>
      </c>
      <c r="R436">
        <v>41746</v>
      </c>
      <c r="S436">
        <v>651950979.4032675</v>
      </c>
      <c r="T436">
        <v>1173512076.4463677</v>
      </c>
      <c r="U436">
        <v>245078</v>
      </c>
      <c r="V436">
        <v>3889416901.6379108</v>
      </c>
      <c r="W436">
        <v>6736893462.0282822</v>
      </c>
    </row>
    <row r="437" spans="1:23">
      <c r="B437" t="s">
        <v>433</v>
      </c>
      <c r="C437">
        <v>106546</v>
      </c>
      <c r="D437">
        <v>3994192069.6734586</v>
      </c>
      <c r="E437">
        <v>1809296105.5106916</v>
      </c>
      <c r="F437">
        <v>107005</v>
      </c>
      <c r="G437">
        <v>3637999008.19032</v>
      </c>
      <c r="H437">
        <v>1783088017.2987258</v>
      </c>
      <c r="I437">
        <v>107238</v>
      </c>
      <c r="J437">
        <v>4181394398.7580724</v>
      </c>
      <c r="K437">
        <v>2098011076.0553882</v>
      </c>
      <c r="L437">
        <v>107783</v>
      </c>
      <c r="M437">
        <v>4159015756.3403931</v>
      </c>
      <c r="N437">
        <v>2034665803.7015362</v>
      </c>
      <c r="O437">
        <v>108003</v>
      </c>
      <c r="P437">
        <v>4201316490.0821557</v>
      </c>
      <c r="Q437">
        <v>1994800691.2038829</v>
      </c>
      <c r="R437">
        <v>108334</v>
      </c>
      <c r="S437">
        <v>4040120354.1060066</v>
      </c>
      <c r="T437">
        <v>1826112534.0820861</v>
      </c>
      <c r="U437">
        <v>644909</v>
      </c>
      <c r="V437">
        <v>24214038077.150406</v>
      </c>
      <c r="W437">
        <v>11545974227.852312</v>
      </c>
    </row>
    <row r="438" spans="1:23">
      <c r="B438" t="s">
        <v>434</v>
      </c>
      <c r="C438">
        <v>67757</v>
      </c>
      <c r="D438">
        <v>2221680597.3618894</v>
      </c>
      <c r="E438">
        <v>1797288992.3649011</v>
      </c>
      <c r="F438">
        <v>67945</v>
      </c>
      <c r="G438">
        <v>1971416846.8282101</v>
      </c>
      <c r="H438">
        <v>1135945848.6736653</v>
      </c>
      <c r="I438">
        <v>68092</v>
      </c>
      <c r="J438">
        <v>2141287379.8056581</v>
      </c>
      <c r="K438">
        <v>1272192993.2071724</v>
      </c>
      <c r="L438">
        <v>68240</v>
      </c>
      <c r="M438">
        <v>2100990687.9169745</v>
      </c>
      <c r="N438">
        <v>1342522843.3583088</v>
      </c>
      <c r="O438">
        <v>68460</v>
      </c>
      <c r="P438">
        <v>2196312255.8031983</v>
      </c>
      <c r="Q438">
        <v>1393666288.1335416</v>
      </c>
      <c r="R438">
        <v>68607</v>
      </c>
      <c r="S438">
        <v>2148705318.7919044</v>
      </c>
      <c r="T438">
        <v>1295450742.0894697</v>
      </c>
      <c r="U438">
        <v>409101</v>
      </c>
      <c r="V438">
        <v>12780393086.507835</v>
      </c>
      <c r="W438">
        <v>8237067707.8270588</v>
      </c>
    </row>
    <row r="439" spans="1:23">
      <c r="B439" t="s">
        <v>435</v>
      </c>
      <c r="C439">
        <v>64949</v>
      </c>
      <c r="D439">
        <v>1475170640.0678732</v>
      </c>
      <c r="E439">
        <v>1029780549.80128</v>
      </c>
      <c r="F439">
        <v>65310</v>
      </c>
      <c r="G439">
        <v>1367933026.642746</v>
      </c>
      <c r="H439">
        <v>950459823.15263402</v>
      </c>
      <c r="I439">
        <v>65700</v>
      </c>
      <c r="J439">
        <v>1502139472.275697</v>
      </c>
      <c r="K439">
        <v>1091303977.5761738</v>
      </c>
      <c r="L439">
        <v>66197</v>
      </c>
      <c r="M439">
        <v>1545733522.7012899</v>
      </c>
      <c r="N439">
        <v>1160773368.1847205</v>
      </c>
      <c r="O439">
        <v>66874</v>
      </c>
      <c r="P439">
        <v>1587869395.4951618</v>
      </c>
      <c r="Q439">
        <v>1239178350.7091486</v>
      </c>
      <c r="R439">
        <v>67449</v>
      </c>
      <c r="S439">
        <v>1526327199.6144516</v>
      </c>
      <c r="T439">
        <v>1194327635.3744147</v>
      </c>
      <c r="U439">
        <v>396479</v>
      </c>
      <c r="V439">
        <v>9005173256.7972202</v>
      </c>
      <c r="W439">
        <v>6665823704.7983713</v>
      </c>
    </row>
    <row r="440" spans="1:23">
      <c r="B440" t="s">
        <v>436</v>
      </c>
      <c r="C440">
        <v>36457</v>
      </c>
      <c r="D440">
        <v>969992393.17414033</v>
      </c>
      <c r="E440">
        <v>846361828.95508862</v>
      </c>
      <c r="F440">
        <v>36582</v>
      </c>
      <c r="G440">
        <v>900179837.83099008</v>
      </c>
      <c r="H440">
        <v>813288900.01950109</v>
      </c>
      <c r="I440">
        <v>36684</v>
      </c>
      <c r="J440">
        <v>1003343681.8180821</v>
      </c>
      <c r="K440">
        <v>871205847.5247817</v>
      </c>
      <c r="L440">
        <v>36833</v>
      </c>
      <c r="M440">
        <v>1045871912.7523074</v>
      </c>
      <c r="N440">
        <v>979164664.78003049</v>
      </c>
      <c r="O440">
        <v>37032</v>
      </c>
      <c r="P440">
        <v>1087898349.0499866</v>
      </c>
      <c r="Q440">
        <v>1024760739.7535739</v>
      </c>
      <c r="R440">
        <v>37653</v>
      </c>
      <c r="S440">
        <v>1075357378.9668012</v>
      </c>
      <c r="T440">
        <v>900611481.92872071</v>
      </c>
      <c r="U440">
        <v>221241</v>
      </c>
      <c r="V440">
        <v>6082643553.592308</v>
      </c>
      <c r="W440">
        <v>5435393462.9616966</v>
      </c>
    </row>
    <row r="441" spans="1:23">
      <c r="B441" t="s">
        <v>437</v>
      </c>
      <c r="C441">
        <v>62022</v>
      </c>
      <c r="D441">
        <v>2047593628.466862</v>
      </c>
      <c r="E441">
        <v>1093546743.795141</v>
      </c>
      <c r="F441">
        <v>62112</v>
      </c>
      <c r="G441">
        <v>1864697031.7964034</v>
      </c>
      <c r="H441">
        <v>1065826232.2568389</v>
      </c>
      <c r="I441">
        <v>62270</v>
      </c>
      <c r="J441">
        <v>2092834501.1702111</v>
      </c>
      <c r="K441">
        <v>1237827732.3992858</v>
      </c>
      <c r="L441">
        <v>62421</v>
      </c>
      <c r="M441">
        <v>2153316939.4584827</v>
      </c>
      <c r="N441">
        <v>1390013201.9779284</v>
      </c>
      <c r="O441">
        <v>62547</v>
      </c>
      <c r="P441">
        <v>2288045723.4082422</v>
      </c>
      <c r="Q441">
        <v>1506835569.0495622</v>
      </c>
      <c r="R441">
        <v>62747</v>
      </c>
      <c r="S441">
        <v>2216645789.7180705</v>
      </c>
      <c r="T441">
        <v>1272849898.495028</v>
      </c>
      <c r="U441">
        <v>374119</v>
      </c>
      <c r="V441">
        <v>12663133614.018272</v>
      </c>
      <c r="W441">
        <v>7566899377.9737854</v>
      </c>
    </row>
    <row r="442" spans="1:23">
      <c r="B442" t="s">
        <v>438</v>
      </c>
      <c r="C442">
        <v>165626</v>
      </c>
      <c r="D442">
        <v>6824147162.443923</v>
      </c>
      <c r="E442">
        <v>9095208808.6807556</v>
      </c>
      <c r="F442">
        <v>166050</v>
      </c>
      <c r="G442">
        <v>6577513395.1043434</v>
      </c>
      <c r="H442">
        <v>8476688289.2336311</v>
      </c>
      <c r="I442">
        <v>166564</v>
      </c>
      <c r="J442">
        <v>7075383865.5609045</v>
      </c>
      <c r="K442">
        <v>9421855538.9735699</v>
      </c>
      <c r="L442">
        <v>167280</v>
      </c>
      <c r="M442">
        <v>6888381161.1341362</v>
      </c>
      <c r="N442">
        <v>9806448602.8225937</v>
      </c>
      <c r="O442">
        <v>168008</v>
      </c>
      <c r="P442">
        <v>7403425260.1673937</v>
      </c>
      <c r="Q442">
        <v>11423440957.562696</v>
      </c>
      <c r="R442">
        <v>168539</v>
      </c>
      <c r="S442">
        <v>7229656382.1506071</v>
      </c>
      <c r="T442">
        <v>11121088917.317022</v>
      </c>
      <c r="U442">
        <v>1002067</v>
      </c>
      <c r="V442">
        <v>41998507226.56131</v>
      </c>
      <c r="W442">
        <v>59344731114.590271</v>
      </c>
    </row>
    <row r="443" spans="1:23">
      <c r="A443" t="s">
        <v>439</v>
      </c>
      <c r="C443">
        <v>744429</v>
      </c>
      <c r="D443">
        <v>27569177677.584496</v>
      </c>
      <c r="E443">
        <v>22537570152.608574</v>
      </c>
      <c r="F443">
        <v>746325</v>
      </c>
      <c r="G443">
        <v>25323641088.124401</v>
      </c>
      <c r="H443">
        <v>20676049888.190495</v>
      </c>
      <c r="I443">
        <v>748761</v>
      </c>
      <c r="J443">
        <v>27856407602.078979</v>
      </c>
      <c r="K443">
        <v>22864584591.749767</v>
      </c>
      <c r="L443">
        <v>752746</v>
      </c>
      <c r="M443">
        <v>27536014971.255836</v>
      </c>
      <c r="N443">
        <v>23509465863.159683</v>
      </c>
      <c r="O443">
        <v>756275</v>
      </c>
      <c r="P443">
        <v>28263199174.36842</v>
      </c>
      <c r="Q443">
        <v>24292673879.043076</v>
      </c>
      <c r="R443">
        <v>759780</v>
      </c>
      <c r="S443">
        <v>26542174064.489365</v>
      </c>
      <c r="T443">
        <v>22672994803.091747</v>
      </c>
      <c r="U443">
        <v>4508316</v>
      </c>
      <c r="V443">
        <v>163090614577.90149</v>
      </c>
      <c r="W443">
        <v>136553339177.84332</v>
      </c>
    </row>
    <row r="444" spans="1:23">
      <c r="B444" t="s">
        <v>440</v>
      </c>
      <c r="C444">
        <v>44455</v>
      </c>
      <c r="D444">
        <v>1396108706.1332552</v>
      </c>
      <c r="E444">
        <v>834034112.78768921</v>
      </c>
      <c r="F444">
        <v>44532</v>
      </c>
      <c r="G444">
        <v>1300340683.732918</v>
      </c>
      <c r="H444">
        <v>775166935.63286877</v>
      </c>
      <c r="I444">
        <v>44609</v>
      </c>
      <c r="J444">
        <v>1501889523.6721311</v>
      </c>
      <c r="K444">
        <v>926040014.70986354</v>
      </c>
      <c r="L444">
        <v>44835</v>
      </c>
      <c r="M444">
        <v>1483705607.9884679</v>
      </c>
      <c r="N444">
        <v>954437820.27104664</v>
      </c>
      <c r="O444">
        <v>44968</v>
      </c>
      <c r="P444">
        <v>1454308873.2787473</v>
      </c>
      <c r="Q444">
        <v>966721067.93685591</v>
      </c>
      <c r="R444">
        <v>45113</v>
      </c>
      <c r="S444">
        <v>1335954513.2674024</v>
      </c>
      <c r="T444">
        <v>909252031.83902001</v>
      </c>
      <c r="U444">
        <v>268512</v>
      </c>
      <c r="V444">
        <v>8472307908.0729227</v>
      </c>
      <c r="W444">
        <v>5365651983.1773443</v>
      </c>
    </row>
    <row r="445" spans="1:23">
      <c r="B445" t="s">
        <v>441</v>
      </c>
      <c r="C445">
        <v>28264</v>
      </c>
      <c r="D445">
        <v>909399030.92945385</v>
      </c>
      <c r="E445">
        <v>567687357.69074953</v>
      </c>
      <c r="F445">
        <v>28313</v>
      </c>
      <c r="G445">
        <v>903844122.82001853</v>
      </c>
      <c r="H445">
        <v>558099379.77613938</v>
      </c>
      <c r="I445">
        <v>28359</v>
      </c>
      <c r="J445">
        <v>1045105383.2475879</v>
      </c>
      <c r="K445">
        <v>624523486.63356042</v>
      </c>
      <c r="L445">
        <v>28454</v>
      </c>
      <c r="M445">
        <v>945494996.96528256</v>
      </c>
      <c r="N445">
        <v>609554205.20469141</v>
      </c>
      <c r="O445">
        <v>28522</v>
      </c>
      <c r="P445">
        <v>905917281.82679725</v>
      </c>
      <c r="Q445">
        <v>590663339.31228888</v>
      </c>
      <c r="R445">
        <v>28614</v>
      </c>
      <c r="S445">
        <v>860425909.63944602</v>
      </c>
      <c r="T445">
        <v>565258718.61970711</v>
      </c>
      <c r="U445">
        <v>170526</v>
      </c>
      <c r="V445">
        <v>5570186725.428586</v>
      </c>
      <c r="W445">
        <v>3515786487.2371364</v>
      </c>
    </row>
    <row r="446" spans="1:23">
      <c r="B446" t="s">
        <v>442</v>
      </c>
      <c r="C446">
        <v>18729</v>
      </c>
      <c r="D446">
        <v>473431160.87501335</v>
      </c>
      <c r="E446">
        <v>174277753.70929715</v>
      </c>
      <c r="F446">
        <v>18743</v>
      </c>
      <c r="G446">
        <v>475253645.38024616</v>
      </c>
      <c r="H446">
        <v>163348241.53226739</v>
      </c>
      <c r="I446">
        <v>18748</v>
      </c>
      <c r="J446">
        <v>531053757.41034907</v>
      </c>
      <c r="K446">
        <v>182731467.11711773</v>
      </c>
      <c r="L446">
        <v>18821</v>
      </c>
      <c r="M446">
        <v>508415322.80124879</v>
      </c>
      <c r="N446">
        <v>187071957.43989149</v>
      </c>
      <c r="O446">
        <v>18870</v>
      </c>
      <c r="P446">
        <v>481477425.69787002</v>
      </c>
      <c r="Q446">
        <v>188931910.06844199</v>
      </c>
      <c r="R446">
        <v>18921</v>
      </c>
      <c r="S446">
        <v>459851205.08289272</v>
      </c>
      <c r="T446">
        <v>180225910.95476741</v>
      </c>
      <c r="U446">
        <v>112832</v>
      </c>
      <c r="V446">
        <v>2929482517.2476201</v>
      </c>
      <c r="W446">
        <v>1076587240.8217831</v>
      </c>
    </row>
    <row r="447" spans="1:23">
      <c r="B447" t="s">
        <v>443</v>
      </c>
      <c r="C447">
        <v>27560</v>
      </c>
      <c r="D447">
        <v>724120294.34100235</v>
      </c>
      <c r="E447">
        <v>423455834.28903937</v>
      </c>
      <c r="F447">
        <v>27601</v>
      </c>
      <c r="G447">
        <v>643811805.06620502</v>
      </c>
      <c r="H447">
        <v>407871297.59691507</v>
      </c>
      <c r="I447">
        <v>27642</v>
      </c>
      <c r="J447">
        <v>728018935.01009381</v>
      </c>
      <c r="K447">
        <v>446542175.98490298</v>
      </c>
      <c r="L447">
        <v>27713</v>
      </c>
      <c r="M447">
        <v>743505514.90733194</v>
      </c>
      <c r="N447">
        <v>469579616.25109559</v>
      </c>
      <c r="O447">
        <v>27887</v>
      </c>
      <c r="P447">
        <v>800345563.07831442</v>
      </c>
      <c r="Q447">
        <v>499165030.0053665</v>
      </c>
      <c r="R447">
        <v>27962</v>
      </c>
      <c r="S447">
        <v>776673368.45746601</v>
      </c>
      <c r="T447">
        <v>457398011.31887007</v>
      </c>
      <c r="U447">
        <v>166365</v>
      </c>
      <c r="V447">
        <v>4416475480.8604136</v>
      </c>
      <c r="W447">
        <v>2704011965.4461894</v>
      </c>
    </row>
    <row r="448" spans="1:23">
      <c r="B448" t="s">
        <v>444</v>
      </c>
      <c r="C448">
        <v>16801</v>
      </c>
      <c r="D448">
        <v>356131472.96129048</v>
      </c>
      <c r="E448">
        <v>285397312.85597068</v>
      </c>
      <c r="F448">
        <v>16810</v>
      </c>
      <c r="G448">
        <v>325705231.74985367</v>
      </c>
      <c r="H448">
        <v>261738809.14124006</v>
      </c>
      <c r="I448">
        <v>16827</v>
      </c>
      <c r="J448">
        <v>365617984.72562462</v>
      </c>
      <c r="K448">
        <v>291808138.50874507</v>
      </c>
      <c r="L448">
        <v>16928</v>
      </c>
      <c r="M448">
        <v>357135374.80371642</v>
      </c>
      <c r="N448">
        <v>307613829.46040249</v>
      </c>
      <c r="O448">
        <v>16939</v>
      </c>
      <c r="P448">
        <v>351764328.87889349</v>
      </c>
      <c r="Q448">
        <v>303083547.20819819</v>
      </c>
      <c r="R448">
        <v>16962</v>
      </c>
      <c r="S448">
        <v>344834870.89052081</v>
      </c>
      <c r="T448">
        <v>288005559.56786555</v>
      </c>
      <c r="U448">
        <v>101267</v>
      </c>
      <c r="V448">
        <v>2101189264.0098994</v>
      </c>
      <c r="W448">
        <v>1737647196.7424219</v>
      </c>
    </row>
    <row r="449" spans="1:23">
      <c r="B449" t="s">
        <v>445</v>
      </c>
      <c r="C449">
        <v>67203</v>
      </c>
      <c r="D449">
        <v>2885475308.2154751</v>
      </c>
      <c r="E449">
        <v>1879976652.2801208</v>
      </c>
      <c r="F449">
        <v>67447</v>
      </c>
      <c r="G449">
        <v>2682096842.1807904</v>
      </c>
      <c r="H449">
        <v>1732693331.9413004</v>
      </c>
      <c r="I449">
        <v>67768</v>
      </c>
      <c r="J449">
        <v>3017377104.1433067</v>
      </c>
      <c r="K449">
        <v>2002177906.6733727</v>
      </c>
      <c r="L449">
        <v>68210</v>
      </c>
      <c r="M449">
        <v>3007925100.5599027</v>
      </c>
      <c r="N449">
        <v>2099148204.1653986</v>
      </c>
      <c r="O449">
        <v>68372</v>
      </c>
      <c r="P449">
        <v>3113200687.2272925</v>
      </c>
      <c r="Q449">
        <v>2156659129.9851007</v>
      </c>
      <c r="R449">
        <v>68590</v>
      </c>
      <c r="S449">
        <v>2855974399.8648667</v>
      </c>
      <c r="T449">
        <v>2002622151.973356</v>
      </c>
      <c r="U449">
        <v>407590</v>
      </c>
      <c r="V449">
        <v>17562049442.191635</v>
      </c>
      <c r="W449">
        <v>11873277377.01865</v>
      </c>
    </row>
    <row r="450" spans="1:23">
      <c r="B450" t="s">
        <v>446</v>
      </c>
      <c r="C450">
        <v>27268</v>
      </c>
      <c r="D450">
        <v>895225358.58901763</v>
      </c>
      <c r="E450">
        <v>510085611.38457334</v>
      </c>
      <c r="F450">
        <v>27310</v>
      </c>
      <c r="G450">
        <v>768548262.59481049</v>
      </c>
      <c r="H450">
        <v>457568410.29530716</v>
      </c>
      <c r="I450">
        <v>27397</v>
      </c>
      <c r="J450">
        <v>824752364.1101526</v>
      </c>
      <c r="K450">
        <v>503465113.42419535</v>
      </c>
      <c r="L450">
        <v>27569</v>
      </c>
      <c r="M450">
        <v>931925238.74570942</v>
      </c>
      <c r="N450">
        <v>564079855.47833288</v>
      </c>
      <c r="O450">
        <v>27626</v>
      </c>
      <c r="P450">
        <v>1032801370.3914948</v>
      </c>
      <c r="Q450">
        <v>563449578.44208682</v>
      </c>
      <c r="R450">
        <v>27684</v>
      </c>
      <c r="S450">
        <v>883491381.62143409</v>
      </c>
      <c r="T450">
        <v>513128360.00054526</v>
      </c>
      <c r="U450">
        <v>164854</v>
      </c>
      <c r="V450">
        <v>5336743976.052619</v>
      </c>
      <c r="W450">
        <v>3111776929.0250406</v>
      </c>
    </row>
    <row r="451" spans="1:23">
      <c r="B451" t="s">
        <v>447</v>
      </c>
      <c r="C451">
        <v>33230</v>
      </c>
      <c r="D451">
        <v>1181376597.0754609</v>
      </c>
      <c r="E451">
        <v>701022766.86075616</v>
      </c>
      <c r="F451">
        <v>33330</v>
      </c>
      <c r="G451">
        <v>1105220292.9392204</v>
      </c>
      <c r="H451">
        <v>637223585.99018276</v>
      </c>
      <c r="I451">
        <v>33360</v>
      </c>
      <c r="J451">
        <v>1222523647.0472562</v>
      </c>
      <c r="K451">
        <v>726746546.73186648</v>
      </c>
      <c r="L451">
        <v>33506</v>
      </c>
      <c r="M451">
        <v>1237339945.2037253</v>
      </c>
      <c r="N451">
        <v>757682660.83106589</v>
      </c>
      <c r="O451">
        <v>33625</v>
      </c>
      <c r="P451">
        <v>1223252648.0517063</v>
      </c>
      <c r="Q451">
        <v>764517172.360111</v>
      </c>
      <c r="R451">
        <v>33740</v>
      </c>
      <c r="S451">
        <v>1162777453.4488771</v>
      </c>
      <c r="T451">
        <v>712480563.38024879</v>
      </c>
      <c r="U451">
        <v>200791</v>
      </c>
      <c r="V451">
        <v>7132490583.7662468</v>
      </c>
      <c r="W451">
        <v>4299673296.1542311</v>
      </c>
    </row>
    <row r="452" spans="1:23">
      <c r="B452" t="s">
        <v>448</v>
      </c>
      <c r="C452">
        <v>71830</v>
      </c>
      <c r="D452">
        <v>3257644247.2961164</v>
      </c>
      <c r="E452">
        <v>2077239980.0586262</v>
      </c>
      <c r="F452">
        <v>72136</v>
      </c>
      <c r="G452">
        <v>2805433397.7656589</v>
      </c>
      <c r="H452">
        <v>1871749832.3641121</v>
      </c>
      <c r="I452">
        <v>72437</v>
      </c>
      <c r="J452">
        <v>2926702183.7522573</v>
      </c>
      <c r="K452">
        <v>2086651916.4190354</v>
      </c>
      <c r="L452">
        <v>72969</v>
      </c>
      <c r="M452">
        <v>3348402350.0100689</v>
      </c>
      <c r="N452">
        <v>2180122204.5539484</v>
      </c>
      <c r="O452">
        <v>73586</v>
      </c>
      <c r="P452">
        <v>3450344958.3951421</v>
      </c>
      <c r="Q452">
        <v>2219166051.5695758</v>
      </c>
      <c r="R452">
        <v>74026</v>
      </c>
      <c r="S452">
        <v>3168843356.0822434</v>
      </c>
      <c r="T452">
        <v>2094271735.8643942</v>
      </c>
      <c r="U452">
        <v>436984</v>
      </c>
      <c r="V452">
        <v>18957370493.301487</v>
      </c>
      <c r="W452">
        <v>12529201720.829693</v>
      </c>
    </row>
    <row r="453" spans="1:23">
      <c r="B453" t="s">
        <v>449</v>
      </c>
      <c r="C453">
        <v>9110</v>
      </c>
      <c r="D453">
        <v>310261204.44786346</v>
      </c>
      <c r="E453">
        <v>136922245.74347734</v>
      </c>
      <c r="F453">
        <v>9128</v>
      </c>
      <c r="G453">
        <v>292770085.79625261</v>
      </c>
      <c r="H453">
        <v>129480237.88818999</v>
      </c>
      <c r="I453">
        <v>9167</v>
      </c>
      <c r="J453">
        <v>303036949.95615387</v>
      </c>
      <c r="K453">
        <v>139527789.8169477</v>
      </c>
      <c r="L453">
        <v>9207</v>
      </c>
      <c r="M453">
        <v>342486031.94116008</v>
      </c>
      <c r="N453">
        <v>153666678.54590002</v>
      </c>
      <c r="O453">
        <v>9249</v>
      </c>
      <c r="P453">
        <v>339935201.35274768</v>
      </c>
      <c r="Q453">
        <v>148741399.74011999</v>
      </c>
      <c r="R453">
        <v>9250</v>
      </c>
      <c r="S453">
        <v>323003092.89713407</v>
      </c>
      <c r="T453">
        <v>137252699.27679324</v>
      </c>
      <c r="U453">
        <v>55111</v>
      </c>
      <c r="V453">
        <v>1911492566.3913116</v>
      </c>
      <c r="W453">
        <v>845591051.01142836</v>
      </c>
    </row>
    <row r="454" spans="1:23">
      <c r="B454" t="s">
        <v>450</v>
      </c>
      <c r="C454">
        <v>83794</v>
      </c>
      <c r="D454">
        <v>2653597340.9136076</v>
      </c>
      <c r="E454">
        <v>2302416567.5560884</v>
      </c>
      <c r="F454">
        <v>83867</v>
      </c>
      <c r="G454">
        <v>2409102569.7235937</v>
      </c>
      <c r="H454">
        <v>2127489526.4548128</v>
      </c>
      <c r="I454">
        <v>84076</v>
      </c>
      <c r="J454">
        <v>2673393322.9879813</v>
      </c>
      <c r="K454">
        <v>2246851330.8047996</v>
      </c>
      <c r="L454">
        <v>84387</v>
      </c>
      <c r="M454">
        <v>2623530856.9602194</v>
      </c>
      <c r="N454">
        <v>2353356312.1499805</v>
      </c>
      <c r="O454">
        <v>84689</v>
      </c>
      <c r="P454">
        <v>2732301741.7131891</v>
      </c>
      <c r="Q454">
        <v>2494945937.031889</v>
      </c>
      <c r="R454">
        <v>84917</v>
      </c>
      <c r="S454">
        <v>2629966560.7250066</v>
      </c>
      <c r="T454">
        <v>2343087555.1379814</v>
      </c>
      <c r="U454">
        <v>505730</v>
      </c>
      <c r="V454">
        <v>15721892393.023598</v>
      </c>
      <c r="W454">
        <v>13868147229.135551</v>
      </c>
    </row>
    <row r="455" spans="1:23">
      <c r="B455" t="s">
        <v>451</v>
      </c>
      <c r="C455">
        <v>20068</v>
      </c>
      <c r="D455">
        <v>617483783.11905181</v>
      </c>
      <c r="E455">
        <v>489792447.19582629</v>
      </c>
      <c r="F455">
        <v>20213</v>
      </c>
      <c r="G455">
        <v>553824534.56958055</v>
      </c>
      <c r="H455">
        <v>428078630.45692945</v>
      </c>
      <c r="I455">
        <v>20329</v>
      </c>
      <c r="J455">
        <v>610792996.0604583</v>
      </c>
      <c r="K455">
        <v>485901318.92189944</v>
      </c>
      <c r="L455">
        <v>20398</v>
      </c>
      <c r="M455">
        <v>635292368.36918497</v>
      </c>
      <c r="N455">
        <v>517752809.97784001</v>
      </c>
      <c r="O455">
        <v>20503</v>
      </c>
      <c r="P455">
        <v>616101443.90648508</v>
      </c>
      <c r="Q455">
        <v>514991226.61392963</v>
      </c>
      <c r="R455">
        <v>20568</v>
      </c>
      <c r="S455">
        <v>606691055.6042763</v>
      </c>
      <c r="T455">
        <v>529843001.55766994</v>
      </c>
      <c r="U455">
        <v>122079</v>
      </c>
      <c r="V455">
        <v>3640186181.6290369</v>
      </c>
      <c r="W455">
        <v>2966359434.7240949</v>
      </c>
    </row>
    <row r="456" spans="1:23">
      <c r="B456" t="s">
        <v>452</v>
      </c>
      <c r="C456">
        <v>51728</v>
      </c>
      <c r="D456">
        <v>1555860926.5742843</v>
      </c>
      <c r="E456">
        <v>992514539.16337943</v>
      </c>
      <c r="F456">
        <v>51779</v>
      </c>
      <c r="G456">
        <v>1459496898.5527647</v>
      </c>
      <c r="H456">
        <v>899214518.78492367</v>
      </c>
      <c r="I456">
        <v>51924</v>
      </c>
      <c r="J456">
        <v>1539523657.8841321</v>
      </c>
      <c r="K456">
        <v>970039478.81913698</v>
      </c>
      <c r="L456">
        <v>51998</v>
      </c>
      <c r="M456">
        <v>1516330915.1400199</v>
      </c>
      <c r="N456">
        <v>1042205683.6841589</v>
      </c>
      <c r="O456">
        <v>52177</v>
      </c>
      <c r="P456">
        <v>1538543192.2509456</v>
      </c>
      <c r="Q456">
        <v>1050428761.5144322</v>
      </c>
      <c r="R456">
        <v>52293</v>
      </c>
      <c r="S456">
        <v>1466306677.9945724</v>
      </c>
      <c r="T456">
        <v>981535615.73026752</v>
      </c>
      <c r="U456">
        <v>311899</v>
      </c>
      <c r="V456">
        <v>9076062268.396719</v>
      </c>
      <c r="W456">
        <v>5935938597.6962986</v>
      </c>
    </row>
    <row r="457" spans="1:23">
      <c r="B457" t="s">
        <v>453</v>
      </c>
      <c r="C457">
        <v>18416</v>
      </c>
      <c r="D457">
        <v>511988482.80758613</v>
      </c>
      <c r="E457">
        <v>237916897.31564188</v>
      </c>
      <c r="F457">
        <v>18422</v>
      </c>
      <c r="G457">
        <v>466496001.92064792</v>
      </c>
      <c r="H457">
        <v>222192798.30162996</v>
      </c>
      <c r="I457">
        <v>18492</v>
      </c>
      <c r="J457">
        <v>500188689.43498629</v>
      </c>
      <c r="K457">
        <v>243437688.94487995</v>
      </c>
      <c r="L457">
        <v>18509</v>
      </c>
      <c r="M457">
        <v>521285709.34160519</v>
      </c>
      <c r="N457">
        <v>262749364.34435999</v>
      </c>
      <c r="O457">
        <v>18599</v>
      </c>
      <c r="P457">
        <v>512868798.86762232</v>
      </c>
      <c r="Q457">
        <v>259221950.95334002</v>
      </c>
      <c r="R457">
        <v>18643</v>
      </c>
      <c r="S457">
        <v>481690061.0274455</v>
      </c>
      <c r="T457">
        <v>246953216.96191996</v>
      </c>
      <c r="U457">
        <v>111081</v>
      </c>
      <c r="V457">
        <v>2994517743.3998933</v>
      </c>
      <c r="W457">
        <v>1472471916.8217719</v>
      </c>
    </row>
    <row r="458" spans="1:23">
      <c r="B458" t="s">
        <v>454</v>
      </c>
      <c r="C458">
        <v>31471</v>
      </c>
      <c r="D458">
        <v>821362112.7499311</v>
      </c>
      <c r="E458">
        <v>608806946.84014142</v>
      </c>
      <c r="F458">
        <v>31542</v>
      </c>
      <c r="G458">
        <v>750949202.46742702</v>
      </c>
      <c r="H458">
        <v>539265222.88159394</v>
      </c>
      <c r="I458">
        <v>31554</v>
      </c>
      <c r="J458">
        <v>831071238.45385051</v>
      </c>
      <c r="K458">
        <v>612874192.05639434</v>
      </c>
      <c r="L458">
        <v>31623</v>
      </c>
      <c r="M458">
        <v>839211860.23817563</v>
      </c>
      <c r="N458">
        <v>649549707.28687894</v>
      </c>
      <c r="O458">
        <v>31722</v>
      </c>
      <c r="P458">
        <v>843726829.13432741</v>
      </c>
      <c r="Q458">
        <v>638983526.85277271</v>
      </c>
      <c r="R458">
        <v>31787</v>
      </c>
      <c r="S458">
        <v>773343587.22573042</v>
      </c>
      <c r="T458">
        <v>598524531.82460821</v>
      </c>
      <c r="U458">
        <v>189699</v>
      </c>
      <c r="V458">
        <v>4859664830.2694416</v>
      </c>
      <c r="W458">
        <v>3648004127.7423897</v>
      </c>
    </row>
    <row r="459" spans="1:23">
      <c r="B459" t="s">
        <v>455</v>
      </c>
      <c r="C459">
        <v>50751</v>
      </c>
      <c r="D459">
        <v>2036925811.3136921</v>
      </c>
      <c r="E459">
        <v>1760870722.1050239</v>
      </c>
      <c r="F459">
        <v>50806</v>
      </c>
      <c r="G459">
        <v>1834785322.4168382</v>
      </c>
      <c r="H459">
        <v>1635745819.9668193</v>
      </c>
      <c r="I459">
        <v>50850</v>
      </c>
      <c r="J459">
        <v>2032643372.0952129</v>
      </c>
      <c r="K459">
        <v>1818721122.8057616</v>
      </c>
      <c r="L459">
        <v>51172</v>
      </c>
      <c r="M459">
        <v>1939529939.5133333</v>
      </c>
      <c r="N459">
        <v>1882569446.8083999</v>
      </c>
      <c r="O459">
        <v>51335</v>
      </c>
      <c r="P459">
        <v>1922112765.1625986</v>
      </c>
      <c r="Q459">
        <v>1861082408.4328215</v>
      </c>
      <c r="R459">
        <v>51559</v>
      </c>
      <c r="S459">
        <v>1894300935.2237213</v>
      </c>
      <c r="T459">
        <v>1763097976.4116492</v>
      </c>
      <c r="U459">
        <v>306473</v>
      </c>
      <c r="V459">
        <v>11660298145.725395</v>
      </c>
      <c r="W459">
        <v>10722087496.530476</v>
      </c>
    </row>
    <row r="460" spans="1:23">
      <c r="B460" t="s">
        <v>456</v>
      </c>
      <c r="C460">
        <v>143751</v>
      </c>
      <c r="D460">
        <v>6982785839.2423935</v>
      </c>
      <c r="E460">
        <v>8555152404.772171</v>
      </c>
      <c r="F460">
        <v>144346</v>
      </c>
      <c r="G460">
        <v>6545962188.4475746</v>
      </c>
      <c r="H460">
        <v>7829123309.1852617</v>
      </c>
      <c r="I460">
        <v>145222</v>
      </c>
      <c r="J460">
        <v>7202716492.0874462</v>
      </c>
      <c r="K460">
        <v>8556544903.3772869</v>
      </c>
      <c r="L460">
        <v>146447</v>
      </c>
      <c r="M460">
        <v>6554497837.7666864</v>
      </c>
      <c r="N460">
        <v>8518325506.706295</v>
      </c>
      <c r="O460">
        <v>147606</v>
      </c>
      <c r="P460">
        <v>6944196065.1542511</v>
      </c>
      <c r="Q460">
        <v>9071921841.0157394</v>
      </c>
      <c r="R460">
        <v>149151</v>
      </c>
      <c r="S460">
        <v>6518045635.436327</v>
      </c>
      <c r="T460">
        <v>8350057162.6720819</v>
      </c>
      <c r="U460">
        <v>876523</v>
      </c>
      <c r="V460">
        <v>40748204058.134674</v>
      </c>
      <c r="W460">
        <v>50881125127.728828</v>
      </c>
    </row>
    <row r="461" spans="1:23">
      <c r="A461" t="s">
        <v>457</v>
      </c>
      <c r="C461">
        <v>785523</v>
      </c>
      <c r="D461">
        <v>31033846221.270454</v>
      </c>
      <c r="E461">
        <v>42230026770.97171</v>
      </c>
      <c r="F461">
        <v>787533</v>
      </c>
      <c r="G461">
        <v>28076365050.264221</v>
      </c>
      <c r="H461">
        <v>38630482155.822502</v>
      </c>
      <c r="I461">
        <v>789533</v>
      </c>
      <c r="J461">
        <v>31778900171.543781</v>
      </c>
      <c r="K461">
        <v>43119612299.156342</v>
      </c>
      <c r="L461">
        <v>791589</v>
      </c>
      <c r="M461">
        <v>31175195659.613087</v>
      </c>
      <c r="N461">
        <v>44418063694.882942</v>
      </c>
      <c r="O461">
        <v>794108</v>
      </c>
      <c r="P461">
        <v>33097820360.630814</v>
      </c>
      <c r="Q461">
        <v>47467942104.504189</v>
      </c>
      <c r="R461">
        <v>795996</v>
      </c>
      <c r="S461">
        <v>31962722645.805935</v>
      </c>
      <c r="T461">
        <v>45715639197.457626</v>
      </c>
      <c r="U461">
        <v>4744282</v>
      </c>
      <c r="V461">
        <v>187124850109.1283</v>
      </c>
      <c r="W461">
        <v>261581766222.79535</v>
      </c>
    </row>
    <row r="462" spans="1:23">
      <c r="B462" t="s">
        <v>458</v>
      </c>
      <c r="C462">
        <v>60502</v>
      </c>
      <c r="D462">
        <v>2186430035.9406271</v>
      </c>
      <c r="E462">
        <v>1289283498.4793956</v>
      </c>
      <c r="F462">
        <v>60610</v>
      </c>
      <c r="G462">
        <v>1939868684.8595445</v>
      </c>
      <c r="H462">
        <v>1165919046.7010896</v>
      </c>
      <c r="I462">
        <v>60731</v>
      </c>
      <c r="J462">
        <v>2209452443.4811134</v>
      </c>
      <c r="K462">
        <v>1271416193.4253802</v>
      </c>
      <c r="L462">
        <v>60844</v>
      </c>
      <c r="M462">
        <v>2181440331.0233374</v>
      </c>
      <c r="N462">
        <v>1373497440.8716464</v>
      </c>
      <c r="O462">
        <v>61002</v>
      </c>
      <c r="P462">
        <v>2274144630.9744935</v>
      </c>
      <c r="Q462">
        <v>1379529945.924387</v>
      </c>
      <c r="R462">
        <v>61107</v>
      </c>
      <c r="S462">
        <v>2195659919.964294</v>
      </c>
      <c r="T462">
        <v>1357516197.0486207</v>
      </c>
      <c r="U462">
        <v>364796</v>
      </c>
      <c r="V462">
        <v>12986996046.24341</v>
      </c>
      <c r="W462">
        <v>7837162322.4505196</v>
      </c>
    </row>
    <row r="463" spans="1:23">
      <c r="B463" t="s">
        <v>459</v>
      </c>
      <c r="C463">
        <v>16087</v>
      </c>
      <c r="D463">
        <v>625731429.46820414</v>
      </c>
      <c r="E463">
        <v>195259139.0501751</v>
      </c>
      <c r="F463">
        <v>16146</v>
      </c>
      <c r="G463">
        <v>585650197.32441568</v>
      </c>
      <c r="H463">
        <v>175529868.74878559</v>
      </c>
      <c r="I463">
        <v>16211</v>
      </c>
      <c r="J463">
        <v>643651887.41206455</v>
      </c>
      <c r="K463">
        <v>205958541.76022351</v>
      </c>
      <c r="L463">
        <v>16268</v>
      </c>
      <c r="M463">
        <v>623697836.05321109</v>
      </c>
      <c r="N463">
        <v>219786647.48483288</v>
      </c>
      <c r="O463">
        <v>16341</v>
      </c>
      <c r="P463">
        <v>672357816.8433013</v>
      </c>
      <c r="Q463">
        <v>229590696.01420289</v>
      </c>
      <c r="R463">
        <v>16396</v>
      </c>
      <c r="S463">
        <v>603522516.43397796</v>
      </c>
      <c r="T463">
        <v>204911488.46554652</v>
      </c>
      <c r="U463">
        <v>97449</v>
      </c>
      <c r="V463">
        <v>3754611683.5351748</v>
      </c>
      <c r="W463">
        <v>1231036381.5237665</v>
      </c>
    </row>
    <row r="464" spans="1:23">
      <c r="B464" t="s">
        <v>460</v>
      </c>
      <c r="C464">
        <v>20651</v>
      </c>
      <c r="D464">
        <v>713354304.08241534</v>
      </c>
      <c r="E464">
        <v>366616832.57206577</v>
      </c>
      <c r="F464">
        <v>20687</v>
      </c>
      <c r="G464">
        <v>629669522.31345713</v>
      </c>
      <c r="H464">
        <v>330647517.96645987</v>
      </c>
      <c r="I464">
        <v>20742</v>
      </c>
      <c r="J464">
        <v>735918303.18502009</v>
      </c>
      <c r="K464">
        <v>389322684.37913537</v>
      </c>
      <c r="L464">
        <v>20793</v>
      </c>
      <c r="M464">
        <v>681852022.01592088</v>
      </c>
      <c r="N464">
        <v>442332496.15487415</v>
      </c>
      <c r="O464">
        <v>20853</v>
      </c>
      <c r="P464">
        <v>675409639.48770201</v>
      </c>
      <c r="Q464">
        <v>453211725.30832392</v>
      </c>
      <c r="R464">
        <v>20909</v>
      </c>
      <c r="S464">
        <v>668029523.80687511</v>
      </c>
      <c r="T464">
        <v>439710719.33433026</v>
      </c>
      <c r="U464">
        <v>124635</v>
      </c>
      <c r="V464">
        <v>4104233314.8913903</v>
      </c>
      <c r="W464">
        <v>2421841975.715189</v>
      </c>
    </row>
    <row r="465" spans="1:23">
      <c r="B465" t="s">
        <v>461</v>
      </c>
      <c r="C465">
        <v>22895</v>
      </c>
      <c r="D465">
        <v>694591581.9615649</v>
      </c>
      <c r="E465">
        <v>341156349.68686521</v>
      </c>
      <c r="F465">
        <v>22930</v>
      </c>
      <c r="G465">
        <v>609054853.22883785</v>
      </c>
      <c r="H465">
        <v>309716952.81445473</v>
      </c>
      <c r="I465">
        <v>22978</v>
      </c>
      <c r="J465">
        <v>690330262.7605921</v>
      </c>
      <c r="K465">
        <v>345071795.67706209</v>
      </c>
      <c r="L465">
        <v>23033</v>
      </c>
      <c r="M465">
        <v>732906411.66055465</v>
      </c>
      <c r="N465">
        <v>396612529.80593455</v>
      </c>
      <c r="O465">
        <v>23125</v>
      </c>
      <c r="P465">
        <v>719478855.05945396</v>
      </c>
      <c r="Q465">
        <v>404238480.23215848</v>
      </c>
      <c r="R465">
        <v>23184</v>
      </c>
      <c r="S465">
        <v>715973036.96963</v>
      </c>
      <c r="T465">
        <v>414289814.23443794</v>
      </c>
      <c r="U465">
        <v>138145</v>
      </c>
      <c r="V465">
        <v>4162335001.6406336</v>
      </c>
      <c r="W465">
        <v>2211085922.4509125</v>
      </c>
    </row>
    <row r="466" spans="1:23">
      <c r="B466" t="s">
        <v>462</v>
      </c>
      <c r="C466">
        <v>21409</v>
      </c>
      <c r="D466">
        <v>407545386.24291134</v>
      </c>
      <c r="E466">
        <v>432608342.59936661</v>
      </c>
      <c r="F466">
        <v>21446</v>
      </c>
      <c r="G466">
        <v>377070046.0556879</v>
      </c>
      <c r="H466">
        <v>387343946.93629903</v>
      </c>
      <c r="I466">
        <v>21467</v>
      </c>
      <c r="J466">
        <v>421810184.69197035</v>
      </c>
      <c r="K466">
        <v>447120803.26421297</v>
      </c>
      <c r="L466">
        <v>21488</v>
      </c>
      <c r="M466">
        <v>407659446.36586756</v>
      </c>
      <c r="N466">
        <v>451896692.25192744</v>
      </c>
      <c r="O466">
        <v>21525</v>
      </c>
      <c r="P466">
        <v>439462857.13896841</v>
      </c>
      <c r="Q466">
        <v>486104172.74586809</v>
      </c>
      <c r="R466">
        <v>21551</v>
      </c>
      <c r="S466">
        <v>438078143.44048518</v>
      </c>
      <c r="T466">
        <v>476049328.90260792</v>
      </c>
      <c r="U466">
        <v>128886</v>
      </c>
      <c r="V466">
        <v>2491626063.9358907</v>
      </c>
      <c r="W466">
        <v>2681123286.7002821</v>
      </c>
    </row>
    <row r="467" spans="1:23">
      <c r="B467" t="s">
        <v>463</v>
      </c>
      <c r="C467">
        <v>41687</v>
      </c>
      <c r="D467">
        <v>964839679.84580433</v>
      </c>
      <c r="E467">
        <v>797534106.48316693</v>
      </c>
      <c r="F467">
        <v>41732</v>
      </c>
      <c r="G467">
        <v>901660964.01862454</v>
      </c>
      <c r="H467">
        <v>741148848.80865908</v>
      </c>
      <c r="I467">
        <v>41795</v>
      </c>
      <c r="J467">
        <v>1007822974.0369568</v>
      </c>
      <c r="K467">
        <v>818259440.75458217</v>
      </c>
      <c r="L467">
        <v>41884</v>
      </c>
      <c r="M467">
        <v>1001928555.3565185</v>
      </c>
      <c r="N467">
        <v>863623862.98732102</v>
      </c>
      <c r="O467">
        <v>41963</v>
      </c>
      <c r="P467">
        <v>1046753719.0510589</v>
      </c>
      <c r="Q467">
        <v>906624413.84662747</v>
      </c>
      <c r="R467">
        <v>42036</v>
      </c>
      <c r="S467">
        <v>1017081341.9155793</v>
      </c>
      <c r="T467">
        <v>881405402.59171283</v>
      </c>
      <c r="U467">
        <v>251097</v>
      </c>
      <c r="V467">
        <v>5940087234.2245426</v>
      </c>
      <c r="W467">
        <v>5008596075.4720697</v>
      </c>
    </row>
    <row r="468" spans="1:23">
      <c r="B468" t="s">
        <v>464</v>
      </c>
      <c r="C468">
        <v>27206</v>
      </c>
      <c r="D468">
        <v>825947359.33354604</v>
      </c>
      <c r="E468">
        <v>485507094.12117559</v>
      </c>
      <c r="F468">
        <v>27253</v>
      </c>
      <c r="G468">
        <v>742150446.74247885</v>
      </c>
      <c r="H468">
        <v>440474480.02948534</v>
      </c>
      <c r="I468">
        <v>27308</v>
      </c>
      <c r="J468">
        <v>829180456.15103221</v>
      </c>
      <c r="K468">
        <v>491796481.23531651</v>
      </c>
      <c r="L468">
        <v>27351</v>
      </c>
      <c r="M468">
        <v>778168117.92633438</v>
      </c>
      <c r="N468">
        <v>489229263.25220978</v>
      </c>
      <c r="O468">
        <v>27427</v>
      </c>
      <c r="P468">
        <v>839219850.1184814</v>
      </c>
      <c r="Q468">
        <v>521204642.56149095</v>
      </c>
      <c r="R468">
        <v>27497</v>
      </c>
      <c r="S468">
        <v>857779404.62303746</v>
      </c>
      <c r="T468">
        <v>522271092.45495105</v>
      </c>
      <c r="U468">
        <v>164042</v>
      </c>
      <c r="V468">
        <v>4872445634.8949108</v>
      </c>
      <c r="W468">
        <v>2950483053.6546297</v>
      </c>
    </row>
    <row r="469" spans="1:23">
      <c r="B469" t="s">
        <v>465</v>
      </c>
      <c r="C469">
        <v>101055</v>
      </c>
      <c r="D469">
        <v>3642729710.4364033</v>
      </c>
      <c r="E469">
        <v>2062816843.2376297</v>
      </c>
      <c r="F469">
        <v>101206</v>
      </c>
      <c r="G469">
        <v>3253470878.1986427</v>
      </c>
      <c r="H469">
        <v>1848196083.1419773</v>
      </c>
      <c r="I469">
        <v>101389</v>
      </c>
      <c r="J469">
        <v>3592864323.2688408</v>
      </c>
      <c r="K469">
        <v>2145166661.3383439</v>
      </c>
      <c r="L469">
        <v>101694</v>
      </c>
      <c r="M469">
        <v>3539592392.2590857</v>
      </c>
      <c r="N469">
        <v>2205897220.3100009</v>
      </c>
      <c r="O469">
        <v>101956</v>
      </c>
      <c r="P469">
        <v>3612374729.0210185</v>
      </c>
      <c r="Q469">
        <v>2273960676.7480221</v>
      </c>
      <c r="R469">
        <v>102253</v>
      </c>
      <c r="S469">
        <v>3457253138.2767053</v>
      </c>
      <c r="T469">
        <v>2217388956.6044106</v>
      </c>
      <c r="U469">
        <v>609553</v>
      </c>
      <c r="V469">
        <v>21098285171.460697</v>
      </c>
      <c r="W469">
        <v>12753426441.380384</v>
      </c>
    </row>
    <row r="470" spans="1:23">
      <c r="B470" t="s">
        <v>466</v>
      </c>
      <c r="C470">
        <v>64022</v>
      </c>
      <c r="D470">
        <v>2312016620.4242091</v>
      </c>
      <c r="E470">
        <v>1994664191.9607317</v>
      </c>
      <c r="F470">
        <v>64105</v>
      </c>
      <c r="G470">
        <v>2034979321.4295959</v>
      </c>
      <c r="H470">
        <v>1761786935.3063927</v>
      </c>
      <c r="I470">
        <v>64234</v>
      </c>
      <c r="J470">
        <v>2297285969.3207016</v>
      </c>
      <c r="K470">
        <v>2153152592.0326424</v>
      </c>
      <c r="L470">
        <v>64355</v>
      </c>
      <c r="M470">
        <v>2195103569.9274902</v>
      </c>
      <c r="N470">
        <v>2095001721.2739146</v>
      </c>
      <c r="O470">
        <v>64498</v>
      </c>
      <c r="P470">
        <v>2306974886.1594443</v>
      </c>
      <c r="Q470">
        <v>2490960666.4776583</v>
      </c>
      <c r="R470">
        <v>64636</v>
      </c>
      <c r="S470">
        <v>2251455430.2077098</v>
      </c>
      <c r="T470">
        <v>2180555241.951519</v>
      </c>
      <c r="U470">
        <v>385850</v>
      </c>
      <c r="V470">
        <v>13397815797.469152</v>
      </c>
      <c r="W470">
        <v>12676121349.002857</v>
      </c>
    </row>
    <row r="471" spans="1:23">
      <c r="B471" t="s">
        <v>467</v>
      </c>
      <c r="C471">
        <v>32162</v>
      </c>
      <c r="D471">
        <v>1244075397.9234776</v>
      </c>
      <c r="E471">
        <v>679782717.07873309</v>
      </c>
      <c r="F471">
        <v>32208</v>
      </c>
      <c r="G471">
        <v>1150906360.3321314</v>
      </c>
      <c r="H471">
        <v>633464817.81284547</v>
      </c>
      <c r="I471">
        <v>32281</v>
      </c>
      <c r="J471">
        <v>1215782614.6287005</v>
      </c>
      <c r="K471">
        <v>696651664.44877195</v>
      </c>
      <c r="L471">
        <v>32321</v>
      </c>
      <c r="M471">
        <v>1164854809.6059585</v>
      </c>
      <c r="N471">
        <v>727770825.72266996</v>
      </c>
      <c r="O471">
        <v>32396</v>
      </c>
      <c r="P471">
        <v>1254140173.8897233</v>
      </c>
      <c r="Q471">
        <v>743764184.78349912</v>
      </c>
      <c r="R471">
        <v>32486</v>
      </c>
      <c r="S471">
        <v>1157310871.5424275</v>
      </c>
      <c r="T471">
        <v>723976688.89648867</v>
      </c>
      <c r="U471">
        <v>193854</v>
      </c>
      <c r="V471">
        <v>7187070227.9224186</v>
      </c>
      <c r="W471">
        <v>4205410898.7430086</v>
      </c>
    </row>
    <row r="472" spans="1:23">
      <c r="B472" t="s">
        <v>468</v>
      </c>
      <c r="C472">
        <v>69576</v>
      </c>
      <c r="D472">
        <v>3343366572.1940117</v>
      </c>
      <c r="E472">
        <v>10359710677.983322</v>
      </c>
      <c r="F472">
        <v>70096</v>
      </c>
      <c r="G472">
        <v>3018276663.7345543</v>
      </c>
      <c r="H472">
        <v>9813453589.1595116</v>
      </c>
      <c r="I472">
        <v>70362</v>
      </c>
      <c r="J472">
        <v>3531937545.2412395</v>
      </c>
      <c r="K472">
        <v>10277969124.259478</v>
      </c>
      <c r="L472">
        <v>70642</v>
      </c>
      <c r="M472">
        <v>3502126029.5296459</v>
      </c>
      <c r="N472">
        <v>10506084118.725985</v>
      </c>
      <c r="O472">
        <v>71096</v>
      </c>
      <c r="P472">
        <v>3848378830.7344704</v>
      </c>
      <c r="Q472">
        <v>11376557502.531094</v>
      </c>
      <c r="R472">
        <v>71303</v>
      </c>
      <c r="S472">
        <v>3801725707.3314657</v>
      </c>
      <c r="T472">
        <v>10839822614.924026</v>
      </c>
      <c r="U472">
        <v>423075</v>
      </c>
      <c r="V472">
        <v>21045811348.765388</v>
      </c>
      <c r="W472">
        <v>63173597627.58342</v>
      </c>
    </row>
    <row r="473" spans="1:23">
      <c r="B473" t="s">
        <v>469</v>
      </c>
      <c r="C473">
        <v>63384</v>
      </c>
      <c r="D473">
        <v>3252560186.9626913</v>
      </c>
      <c r="E473">
        <v>7792066349.1256752</v>
      </c>
      <c r="F473">
        <v>63613</v>
      </c>
      <c r="G473">
        <v>3036220155.1181297</v>
      </c>
      <c r="H473">
        <v>7257666338.1547918</v>
      </c>
      <c r="I473">
        <v>63865</v>
      </c>
      <c r="J473">
        <v>3342489877.4924698</v>
      </c>
      <c r="K473">
        <v>7865292841.9215546</v>
      </c>
      <c r="L473">
        <v>64056</v>
      </c>
      <c r="M473">
        <v>3303203357.931416</v>
      </c>
      <c r="N473">
        <v>8296863975.8228569</v>
      </c>
      <c r="O473">
        <v>64288</v>
      </c>
      <c r="P473">
        <v>3509604315.307445</v>
      </c>
      <c r="Q473">
        <v>8591675359.9981098</v>
      </c>
      <c r="R473">
        <v>64573</v>
      </c>
      <c r="S473">
        <v>3500135706.1470404</v>
      </c>
      <c r="T473">
        <v>8690547813.0700436</v>
      </c>
      <c r="U473">
        <v>383779</v>
      </c>
      <c r="V473">
        <v>19944213598.959194</v>
      </c>
      <c r="W473">
        <v>48494112678.093033</v>
      </c>
    </row>
    <row r="474" spans="1:23">
      <c r="B474" t="s">
        <v>470</v>
      </c>
      <c r="C474">
        <v>38216</v>
      </c>
      <c r="D474">
        <v>1277245464.2548773</v>
      </c>
      <c r="E474">
        <v>1155129715.0526412</v>
      </c>
      <c r="F474">
        <v>38328</v>
      </c>
      <c r="G474">
        <v>1162904795.731662</v>
      </c>
      <c r="H474">
        <v>1051270805.2137311</v>
      </c>
      <c r="I474">
        <v>38443</v>
      </c>
      <c r="J474">
        <v>1335674660.8013682</v>
      </c>
      <c r="K474">
        <v>1191422400.6511142</v>
      </c>
      <c r="L474">
        <v>38548</v>
      </c>
      <c r="M474">
        <v>1362011314.5270655</v>
      </c>
      <c r="N474">
        <v>1315323794.9453828</v>
      </c>
      <c r="O474">
        <v>38643</v>
      </c>
      <c r="P474">
        <v>1361620951.7778461</v>
      </c>
      <c r="Q474">
        <v>1295994125.9127307</v>
      </c>
      <c r="R474">
        <v>38717</v>
      </c>
      <c r="S474">
        <v>1301446407.4065852</v>
      </c>
      <c r="T474">
        <v>1235248395.2127948</v>
      </c>
      <c r="U474">
        <v>230895</v>
      </c>
      <c r="V474">
        <v>7800903594.4994049</v>
      </c>
      <c r="W474">
        <v>7244389236.9883957</v>
      </c>
    </row>
    <row r="475" spans="1:23">
      <c r="B475" t="s">
        <v>471</v>
      </c>
      <c r="C475">
        <v>174115</v>
      </c>
      <c r="D475">
        <v>8679719519.8945274</v>
      </c>
      <c r="E475">
        <v>13357861197.380356</v>
      </c>
      <c r="F475">
        <v>174563</v>
      </c>
      <c r="G475">
        <v>7830833323.3793058</v>
      </c>
      <c r="H475">
        <v>11893016704.060759</v>
      </c>
      <c r="I475">
        <v>175037</v>
      </c>
      <c r="J475">
        <v>9036488470.7467976</v>
      </c>
      <c r="K475">
        <v>13892769013.044113</v>
      </c>
      <c r="L475">
        <v>175440</v>
      </c>
      <c r="M475">
        <v>8831859584.5184021</v>
      </c>
      <c r="N475">
        <v>14074137293.24416</v>
      </c>
      <c r="O475">
        <v>176010</v>
      </c>
      <c r="P475">
        <v>9637218916.3101387</v>
      </c>
      <c r="Q475">
        <v>15325252838.822605</v>
      </c>
      <c r="R475">
        <v>176261</v>
      </c>
      <c r="S475">
        <v>9141604957.7157936</v>
      </c>
      <c r="T475">
        <v>14560550327.231092</v>
      </c>
      <c r="U475">
        <v>1051426</v>
      </c>
      <c r="V475">
        <v>53157724772.564957</v>
      </c>
      <c r="W475">
        <v>83103587373.783081</v>
      </c>
    </row>
    <row r="476" spans="1:23">
      <c r="B476" t="s">
        <v>472</v>
      </c>
      <c r="C476">
        <v>32556</v>
      </c>
      <c r="D476">
        <v>863692972.30518436</v>
      </c>
      <c r="E476">
        <v>920029716.16041124</v>
      </c>
      <c r="F476">
        <v>32610</v>
      </c>
      <c r="G476">
        <v>803648837.79714906</v>
      </c>
      <c r="H476">
        <v>820846220.96726525</v>
      </c>
      <c r="I476">
        <v>32690</v>
      </c>
      <c r="J476">
        <v>888210198.32491553</v>
      </c>
      <c r="K476">
        <v>928242060.96440947</v>
      </c>
      <c r="L476">
        <v>32872</v>
      </c>
      <c r="M476">
        <v>868791880.91227698</v>
      </c>
      <c r="N476">
        <v>960005812.02923059</v>
      </c>
      <c r="O476">
        <v>32985</v>
      </c>
      <c r="P476">
        <v>900680188.757267</v>
      </c>
      <c r="Q476">
        <v>989272672.5974108</v>
      </c>
      <c r="R476">
        <v>33087</v>
      </c>
      <c r="S476">
        <v>855666540.02432632</v>
      </c>
      <c r="T476">
        <v>971395116.53504336</v>
      </c>
      <c r="U476">
        <v>196800</v>
      </c>
      <c r="V476">
        <v>5180690618.1211195</v>
      </c>
      <c r="W476">
        <v>5589791599.2537708</v>
      </c>
    </row>
    <row r="477" spans="1:23">
      <c r="A477" t="s">
        <v>473</v>
      </c>
      <c r="C477">
        <v>1630254</v>
      </c>
      <c r="D477">
        <v>74597206533.5849</v>
      </c>
      <c r="E477">
        <v>70494308808.882446</v>
      </c>
      <c r="F477">
        <v>1635312</v>
      </c>
      <c r="G477">
        <v>69706267282.466187</v>
      </c>
      <c r="H477">
        <v>66841640122.95726</v>
      </c>
      <c r="I477">
        <v>1640343</v>
      </c>
      <c r="J477">
        <v>77195164910.062714</v>
      </c>
      <c r="K477">
        <v>73951686632.702957</v>
      </c>
      <c r="L477">
        <v>1643686</v>
      </c>
      <c r="M477">
        <v>75002859960.874619</v>
      </c>
      <c r="N477">
        <v>74340046747.20575</v>
      </c>
      <c r="O477">
        <v>1648442</v>
      </c>
      <c r="P477">
        <v>79650117832.519318</v>
      </c>
      <c r="Q477">
        <v>76048065890.410477</v>
      </c>
      <c r="R477">
        <v>1654435</v>
      </c>
      <c r="S477">
        <v>77296244499.471283</v>
      </c>
      <c r="T477">
        <v>86287010417.225098</v>
      </c>
      <c r="U477">
        <v>9852472</v>
      </c>
      <c r="V477">
        <v>453447861018.97906</v>
      </c>
      <c r="W477">
        <v>447962758619.38391</v>
      </c>
    </row>
    <row r="478" spans="1:23">
      <c r="B478" t="s">
        <v>474</v>
      </c>
      <c r="C478">
        <v>152751</v>
      </c>
      <c r="D478">
        <v>6436772834.8417149</v>
      </c>
      <c r="E478">
        <v>3491747691.2144041</v>
      </c>
      <c r="F478">
        <v>153199</v>
      </c>
      <c r="G478">
        <v>6092759370.5002785</v>
      </c>
      <c r="H478">
        <v>3200028817.8439722</v>
      </c>
      <c r="I478">
        <v>153581</v>
      </c>
      <c r="J478">
        <v>6843894999.7330151</v>
      </c>
      <c r="K478">
        <v>3626262063.5889153</v>
      </c>
      <c r="L478">
        <v>153941</v>
      </c>
      <c r="M478">
        <v>6355852414.5720987</v>
      </c>
      <c r="N478">
        <v>3739495804.0979977</v>
      </c>
      <c r="O478">
        <v>154240</v>
      </c>
      <c r="P478">
        <v>6507732326.96873</v>
      </c>
      <c r="Q478">
        <v>3824809179.0637937</v>
      </c>
      <c r="R478">
        <v>154757</v>
      </c>
      <c r="S478">
        <v>6354433826.2488146</v>
      </c>
      <c r="T478">
        <v>3711247280.0072412</v>
      </c>
      <c r="U478">
        <v>922469</v>
      </c>
      <c r="V478">
        <v>38591445772.864655</v>
      </c>
      <c r="W478">
        <v>21593590835.816322</v>
      </c>
    </row>
    <row r="479" spans="1:23">
      <c r="B479" t="s">
        <v>475</v>
      </c>
      <c r="C479">
        <v>68994</v>
      </c>
      <c r="D479">
        <v>3415855928.5198321</v>
      </c>
      <c r="E479">
        <v>2199530508.0748086</v>
      </c>
      <c r="F479">
        <v>69274</v>
      </c>
      <c r="G479">
        <v>3128368533.1803894</v>
      </c>
      <c r="H479">
        <v>2022234851.237164</v>
      </c>
      <c r="I479">
        <v>69457</v>
      </c>
      <c r="J479">
        <v>3460083560.1547327</v>
      </c>
      <c r="K479">
        <v>2267859306.1464486</v>
      </c>
      <c r="L479">
        <v>69554</v>
      </c>
      <c r="M479">
        <v>3480655782.1359735</v>
      </c>
      <c r="N479">
        <v>2341748082.5593591</v>
      </c>
      <c r="O479">
        <v>69685</v>
      </c>
      <c r="P479">
        <v>3598507690.5975299</v>
      </c>
      <c r="Q479">
        <v>2423416151.0910182</v>
      </c>
      <c r="R479">
        <v>69984</v>
      </c>
      <c r="S479">
        <v>3554882912.7067127</v>
      </c>
      <c r="T479">
        <v>2339116778.2387123</v>
      </c>
      <c r="U479">
        <v>416948</v>
      </c>
      <c r="V479">
        <v>20638354407.29517</v>
      </c>
      <c r="W479">
        <v>13593905677.347511</v>
      </c>
    </row>
    <row r="480" spans="1:23">
      <c r="B480" t="s">
        <v>476</v>
      </c>
      <c r="C480">
        <v>18652</v>
      </c>
      <c r="D480">
        <v>498964131.15293264</v>
      </c>
      <c r="E480">
        <v>292151856.41529208</v>
      </c>
      <c r="F480">
        <v>18686</v>
      </c>
      <c r="G480">
        <v>484170543.50211442</v>
      </c>
      <c r="H480">
        <v>275843982.68171525</v>
      </c>
      <c r="I480">
        <v>18749</v>
      </c>
      <c r="J480">
        <v>543779008.51953614</v>
      </c>
      <c r="K480">
        <v>316908750.50130886</v>
      </c>
      <c r="L480">
        <v>18779</v>
      </c>
      <c r="M480">
        <v>537229149.76756883</v>
      </c>
      <c r="N480">
        <v>322913111.31954366</v>
      </c>
      <c r="O480">
        <v>18808</v>
      </c>
      <c r="P480">
        <v>541541216.74729407</v>
      </c>
      <c r="Q480">
        <v>329665989.5471698</v>
      </c>
      <c r="R480">
        <v>18833</v>
      </c>
      <c r="S480">
        <v>515667215.86291355</v>
      </c>
      <c r="T480">
        <v>330011485.69890451</v>
      </c>
      <c r="U480">
        <v>112507</v>
      </c>
      <c r="V480">
        <v>3121351265.5523596</v>
      </c>
      <c r="W480">
        <v>1867495176.1639342</v>
      </c>
    </row>
    <row r="481" spans="2:23">
      <c r="B481" t="s">
        <v>477</v>
      </c>
      <c r="C481">
        <v>106817</v>
      </c>
      <c r="D481">
        <v>4695731596.5025949</v>
      </c>
      <c r="E481">
        <v>2294986334.8295364</v>
      </c>
      <c r="F481">
        <v>107120</v>
      </c>
      <c r="G481">
        <v>4355556798.4120684</v>
      </c>
      <c r="H481">
        <v>2127508112.4201725</v>
      </c>
      <c r="I481">
        <v>107481</v>
      </c>
      <c r="J481">
        <v>4809485526.0785313</v>
      </c>
      <c r="K481">
        <v>2326119136.8091426</v>
      </c>
      <c r="L481">
        <v>107745</v>
      </c>
      <c r="M481">
        <v>4753964368.8728971</v>
      </c>
      <c r="N481">
        <v>2441643629.0703421</v>
      </c>
      <c r="O481">
        <v>108079</v>
      </c>
      <c r="P481">
        <v>4999454019.1306562</v>
      </c>
      <c r="Q481">
        <v>2513911384.9234877</v>
      </c>
      <c r="R481">
        <v>108429</v>
      </c>
      <c r="S481">
        <v>4834114930.6950731</v>
      </c>
      <c r="T481">
        <v>2436516246.732841</v>
      </c>
      <c r="U481">
        <v>645671</v>
      </c>
      <c r="V481">
        <v>28448307239.691822</v>
      </c>
      <c r="W481">
        <v>14140684844.785522</v>
      </c>
    </row>
    <row r="482" spans="2:23">
      <c r="B482" t="s">
        <v>478</v>
      </c>
      <c r="C482">
        <v>132919</v>
      </c>
      <c r="D482">
        <v>7827347248.4393387</v>
      </c>
      <c r="E482">
        <v>5185798014.12568</v>
      </c>
      <c r="F482">
        <v>133282</v>
      </c>
      <c r="G482">
        <v>7149639237.9413567</v>
      </c>
      <c r="H482">
        <v>4631142223.2498751</v>
      </c>
      <c r="I482">
        <v>133668</v>
      </c>
      <c r="J482">
        <v>7428754022.3945694</v>
      </c>
      <c r="K482">
        <v>5140867565.1706429</v>
      </c>
      <c r="L482">
        <v>133963</v>
      </c>
      <c r="M482">
        <v>7476676957.2189407</v>
      </c>
      <c r="N482">
        <v>5039294031.2950764</v>
      </c>
      <c r="O482">
        <v>134285</v>
      </c>
      <c r="P482">
        <v>7900436104.5585938</v>
      </c>
      <c r="Q482">
        <v>5531447293.657505</v>
      </c>
      <c r="R482">
        <v>134733</v>
      </c>
      <c r="S482">
        <v>7831662676.8577518</v>
      </c>
      <c r="T482">
        <v>5508229185.5539904</v>
      </c>
      <c r="U482">
        <v>802850</v>
      </c>
      <c r="V482">
        <v>45614516247.410545</v>
      </c>
      <c r="W482">
        <v>31036778313.052769</v>
      </c>
    </row>
    <row r="483" spans="2:23">
      <c r="B483" t="s">
        <v>479</v>
      </c>
      <c r="C483">
        <v>66620</v>
      </c>
      <c r="D483">
        <v>2000663336.9595511</v>
      </c>
      <c r="E483">
        <v>1132689115.0374334</v>
      </c>
      <c r="F483">
        <v>66850</v>
      </c>
      <c r="G483">
        <v>1873349352.5266576</v>
      </c>
      <c r="H483">
        <v>1048778600.769503</v>
      </c>
      <c r="I483">
        <v>67108</v>
      </c>
      <c r="J483">
        <v>2143319488.9694939</v>
      </c>
      <c r="K483">
        <v>1175406615.9727108</v>
      </c>
      <c r="L483">
        <v>67203</v>
      </c>
      <c r="M483">
        <v>2141010057.2426417</v>
      </c>
      <c r="N483">
        <v>1235043884.5722866</v>
      </c>
      <c r="O483">
        <v>67383</v>
      </c>
      <c r="P483">
        <v>2150062156.5651388</v>
      </c>
      <c r="Q483">
        <v>1227447299.1590319</v>
      </c>
      <c r="R483">
        <v>67630</v>
      </c>
      <c r="S483">
        <v>2111053047.7739439</v>
      </c>
      <c r="T483">
        <v>1186232836.5634987</v>
      </c>
      <c r="U483">
        <v>402794</v>
      </c>
      <c r="V483">
        <v>12419457440.037426</v>
      </c>
      <c r="W483">
        <v>7005598352.0744638</v>
      </c>
    </row>
    <row r="484" spans="2:23">
      <c r="B484" t="s">
        <v>480</v>
      </c>
      <c r="C484">
        <v>127669</v>
      </c>
      <c r="D484">
        <v>4226519027.140317</v>
      </c>
      <c r="E484">
        <v>2577580511.369544</v>
      </c>
      <c r="F484">
        <v>128074</v>
      </c>
      <c r="G484">
        <v>3892311211.87885</v>
      </c>
      <c r="H484">
        <v>2375726136.1715307</v>
      </c>
      <c r="I484">
        <v>128501</v>
      </c>
      <c r="J484">
        <v>4350323304.851366</v>
      </c>
      <c r="K484">
        <v>2641924802.9274793</v>
      </c>
      <c r="L484">
        <v>128696</v>
      </c>
      <c r="M484">
        <v>4411711560.7010536</v>
      </c>
      <c r="N484">
        <v>2772839470.9152722</v>
      </c>
      <c r="O484">
        <v>129092</v>
      </c>
      <c r="P484">
        <v>4467679142.8777723</v>
      </c>
      <c r="Q484">
        <v>2825150624.6972146</v>
      </c>
      <c r="R484">
        <v>129685</v>
      </c>
      <c r="S484">
        <v>4354557570.5249405</v>
      </c>
      <c r="T484">
        <v>2765783454.8472748</v>
      </c>
      <c r="U484">
        <v>771717</v>
      </c>
      <c r="V484">
        <v>25703101817.9743</v>
      </c>
      <c r="W484">
        <v>15959005000.928314</v>
      </c>
    </row>
    <row r="485" spans="2:23">
      <c r="B485" t="s">
        <v>481</v>
      </c>
      <c r="C485">
        <v>130098</v>
      </c>
      <c r="D485">
        <v>5779525857.7314253</v>
      </c>
      <c r="E485">
        <v>2457145768.0874329</v>
      </c>
      <c r="F485">
        <v>130480</v>
      </c>
      <c r="G485">
        <v>5359148772.1428061</v>
      </c>
      <c r="H485">
        <v>2295936829.6348114</v>
      </c>
      <c r="I485">
        <v>130862</v>
      </c>
      <c r="J485">
        <v>6184647917.2479248</v>
      </c>
      <c r="K485">
        <v>2611754093.7346315</v>
      </c>
      <c r="L485">
        <v>131133</v>
      </c>
      <c r="M485">
        <v>6421106634.4035587</v>
      </c>
      <c r="N485">
        <v>2823499735.6952868</v>
      </c>
      <c r="O485">
        <v>131528</v>
      </c>
      <c r="P485">
        <v>6618183404.8720636</v>
      </c>
      <c r="Q485">
        <v>2790962582.1078415</v>
      </c>
      <c r="R485">
        <v>132078</v>
      </c>
      <c r="S485">
        <v>6335552291.2474947</v>
      </c>
      <c r="T485">
        <v>2785283680.6434703</v>
      </c>
      <c r="U485">
        <v>786179</v>
      </c>
      <c r="V485">
        <v>36698164877.645271</v>
      </c>
      <c r="W485">
        <v>15764582689.903475</v>
      </c>
    </row>
    <row r="486" spans="2:23">
      <c r="B486" t="s">
        <v>482</v>
      </c>
      <c r="C486">
        <v>64504</v>
      </c>
      <c r="D486">
        <v>2513179963.3292623</v>
      </c>
      <c r="E486">
        <v>1610927012.2605476</v>
      </c>
      <c r="F486">
        <v>64630</v>
      </c>
      <c r="G486">
        <v>2346935671.6867352</v>
      </c>
      <c r="H486">
        <v>1490300555.1177075</v>
      </c>
      <c r="I486">
        <v>64789</v>
      </c>
      <c r="J486">
        <v>2558847659.193893</v>
      </c>
      <c r="K486">
        <v>1643400851.5802417</v>
      </c>
      <c r="L486">
        <v>64891</v>
      </c>
      <c r="M486">
        <v>2575046490.7186599</v>
      </c>
      <c r="N486">
        <v>1715009659.4342279</v>
      </c>
      <c r="O486">
        <v>65024</v>
      </c>
      <c r="P486">
        <v>2630083242.4261494</v>
      </c>
      <c r="Q486">
        <v>1723811846.0177557</v>
      </c>
      <c r="R486">
        <v>65173</v>
      </c>
      <c r="S486">
        <v>2533192100.3613553</v>
      </c>
      <c r="T486">
        <v>1686399466.4602213</v>
      </c>
      <c r="U486">
        <v>389011</v>
      </c>
      <c r="V486">
        <v>15157285127.716055</v>
      </c>
      <c r="W486">
        <v>9869849390.8707008</v>
      </c>
    </row>
    <row r="487" spans="2:23">
      <c r="B487" t="s">
        <v>483</v>
      </c>
      <c r="C487">
        <v>100302</v>
      </c>
      <c r="D487">
        <v>3125259520.0804186</v>
      </c>
      <c r="E487">
        <v>2253125785.929615</v>
      </c>
      <c r="F487">
        <v>100635</v>
      </c>
      <c r="G487">
        <v>2833508841.6039429</v>
      </c>
      <c r="H487">
        <v>2105065348.1597664</v>
      </c>
      <c r="I487">
        <v>100982</v>
      </c>
      <c r="J487">
        <v>3226339763.0094943</v>
      </c>
      <c r="K487">
        <v>2328670091.6243496</v>
      </c>
      <c r="L487">
        <v>101246</v>
      </c>
      <c r="M487">
        <v>3236500047.4611301</v>
      </c>
      <c r="N487">
        <v>2642674952.3236141</v>
      </c>
      <c r="O487">
        <v>101371</v>
      </c>
      <c r="P487">
        <v>3271842306.009294</v>
      </c>
      <c r="Q487">
        <v>2605988198.2015414</v>
      </c>
      <c r="R487">
        <v>101765</v>
      </c>
      <c r="S487">
        <v>3183948195.4930558</v>
      </c>
      <c r="T487">
        <v>2670531887.5903177</v>
      </c>
      <c r="U487">
        <v>606301</v>
      </c>
      <c r="V487">
        <v>18877398673.657337</v>
      </c>
      <c r="W487">
        <v>14606056263.829205</v>
      </c>
    </row>
    <row r="488" spans="2:23">
      <c r="B488" t="s">
        <v>484</v>
      </c>
      <c r="C488">
        <v>43812</v>
      </c>
      <c r="D488">
        <v>1332426907.8746996</v>
      </c>
      <c r="E488">
        <v>1007221784.6088767</v>
      </c>
      <c r="F488">
        <v>43951</v>
      </c>
      <c r="G488">
        <v>1219828651.0418444</v>
      </c>
      <c r="H488">
        <v>1087204818.8175466</v>
      </c>
      <c r="I488">
        <v>44100</v>
      </c>
      <c r="J488">
        <v>1333953589.9419577</v>
      </c>
      <c r="K488">
        <v>1142336062.7950127</v>
      </c>
      <c r="L488">
        <v>44190</v>
      </c>
      <c r="M488">
        <v>1330135503.5596883</v>
      </c>
      <c r="N488">
        <v>1202849800.3003225</v>
      </c>
      <c r="O488">
        <v>44315</v>
      </c>
      <c r="P488">
        <v>1396791105.0023515</v>
      </c>
      <c r="Q488">
        <v>1265614656.0332055</v>
      </c>
      <c r="R488">
        <v>44466</v>
      </c>
      <c r="S488">
        <v>1380445333.0844965</v>
      </c>
      <c r="T488">
        <v>1254047906.6401591</v>
      </c>
      <c r="U488">
        <v>264834</v>
      </c>
      <c r="V488">
        <v>7993581090.5050383</v>
      </c>
      <c r="W488">
        <v>6959275029.1951237</v>
      </c>
    </row>
    <row r="489" spans="2:23">
      <c r="B489" t="s">
        <v>485</v>
      </c>
      <c r="C489">
        <v>108840</v>
      </c>
      <c r="D489">
        <v>4083574135.0125756</v>
      </c>
      <c r="E489">
        <v>2065734041.1036234</v>
      </c>
      <c r="F489">
        <v>109158</v>
      </c>
      <c r="G489">
        <v>3764377270.391201</v>
      </c>
      <c r="H489">
        <v>1894288741.2464235</v>
      </c>
      <c r="I489">
        <v>109409</v>
      </c>
      <c r="J489">
        <v>4182913571.5813236</v>
      </c>
      <c r="K489">
        <v>2115602968.2137754</v>
      </c>
      <c r="L489">
        <v>109577</v>
      </c>
      <c r="M489">
        <v>4122593033.0938497</v>
      </c>
      <c r="N489">
        <v>2282311896.9708943</v>
      </c>
      <c r="O489">
        <v>109863</v>
      </c>
      <c r="P489">
        <v>4369724627.9936104</v>
      </c>
      <c r="Q489">
        <v>2319231984.6842852</v>
      </c>
      <c r="R489">
        <v>110201</v>
      </c>
      <c r="S489">
        <v>4223175330.2589569</v>
      </c>
      <c r="T489">
        <v>2206987026.7895613</v>
      </c>
      <c r="U489">
        <v>657048</v>
      </c>
      <c r="V489">
        <v>24746357968.331516</v>
      </c>
      <c r="W489">
        <v>12884156659.008564</v>
      </c>
    </row>
    <row r="490" spans="2:23">
      <c r="B490" t="s">
        <v>486</v>
      </c>
      <c r="C490">
        <v>46121</v>
      </c>
      <c r="D490">
        <v>2756308437.8932152</v>
      </c>
      <c r="E490">
        <v>1765250830.6561644</v>
      </c>
      <c r="F490">
        <v>46220</v>
      </c>
      <c r="G490">
        <v>2559277763.5702944</v>
      </c>
      <c r="H490">
        <v>1628517859.7940884</v>
      </c>
      <c r="I490">
        <v>46326</v>
      </c>
      <c r="J490">
        <v>2833416848.6246953</v>
      </c>
      <c r="K490">
        <v>1792738691.2075305</v>
      </c>
      <c r="L490">
        <v>46374</v>
      </c>
      <c r="M490">
        <v>2652092722.6125088</v>
      </c>
      <c r="N490">
        <v>1836228738.7403338</v>
      </c>
      <c r="O490">
        <v>46439</v>
      </c>
      <c r="P490">
        <v>2853469225.6291852</v>
      </c>
      <c r="Q490">
        <v>1948519666.5223684</v>
      </c>
      <c r="R490">
        <v>46598</v>
      </c>
      <c r="S490">
        <v>2771312865.5817528</v>
      </c>
      <c r="T490">
        <v>1876605739.0486376</v>
      </c>
      <c r="U490">
        <v>278078</v>
      </c>
      <c r="V490">
        <v>16425877863.911652</v>
      </c>
      <c r="W490">
        <v>10847861525.969124</v>
      </c>
    </row>
    <row r="491" spans="2:23">
      <c r="B491" t="s">
        <v>487</v>
      </c>
      <c r="C491">
        <v>322697</v>
      </c>
      <c r="D491">
        <v>18533093611.923847</v>
      </c>
      <c r="E491">
        <v>37919424960.266251</v>
      </c>
      <c r="F491">
        <v>323872</v>
      </c>
      <c r="G491">
        <v>17856580609.443562</v>
      </c>
      <c r="H491">
        <v>36584945582.493843</v>
      </c>
      <c r="I491">
        <v>324968</v>
      </c>
      <c r="J491">
        <v>19751434355.541519</v>
      </c>
      <c r="K491">
        <v>40216423460.959206</v>
      </c>
      <c r="L491">
        <v>325715</v>
      </c>
      <c r="M491">
        <v>18122218845.860626</v>
      </c>
      <c r="N491">
        <v>39267640054.889679</v>
      </c>
      <c r="O491">
        <v>327245</v>
      </c>
      <c r="P491">
        <v>20606884636.790447</v>
      </c>
      <c r="Q491">
        <v>39897857928.093559</v>
      </c>
      <c r="R491">
        <v>328613</v>
      </c>
      <c r="S491">
        <v>19744718806.166492</v>
      </c>
      <c r="T491">
        <v>50800004276.503334</v>
      </c>
      <c r="U491">
        <v>1953110</v>
      </c>
      <c r="V491">
        <v>114614930865.7265</v>
      </c>
      <c r="W491">
        <v>244686296263.20587</v>
      </c>
    </row>
    <row r="492" spans="2:23">
      <c r="B492" t="s">
        <v>488</v>
      </c>
      <c r="C492">
        <v>17778</v>
      </c>
      <c r="D492">
        <v>1037619098.0878685</v>
      </c>
      <c r="E492">
        <v>558680505.15473461</v>
      </c>
      <c r="F492">
        <v>17829</v>
      </c>
      <c r="G492">
        <v>925164510.77054286</v>
      </c>
      <c r="H492">
        <v>514916108.28858733</v>
      </c>
      <c r="I492">
        <v>17867</v>
      </c>
      <c r="J492">
        <v>1067581645.5386956</v>
      </c>
      <c r="K492">
        <v>569667551.26324487</v>
      </c>
      <c r="L492">
        <v>17902</v>
      </c>
      <c r="M492">
        <v>971101425.57947946</v>
      </c>
      <c r="N492">
        <v>589513685.87535846</v>
      </c>
      <c r="O492">
        <v>17929</v>
      </c>
      <c r="P492">
        <v>1034266469.6992289</v>
      </c>
      <c r="Q492">
        <v>602281768.98534667</v>
      </c>
      <c r="R492">
        <v>17993</v>
      </c>
      <c r="S492">
        <v>1025186528.4792298</v>
      </c>
      <c r="T492">
        <v>589435397.73852801</v>
      </c>
      <c r="U492">
        <v>107298</v>
      </c>
      <c r="V492">
        <v>6060919678.1550455</v>
      </c>
      <c r="W492">
        <v>3424495017.3058004</v>
      </c>
    </row>
    <row r="493" spans="2:23">
      <c r="B493" t="s">
        <v>489</v>
      </c>
      <c r="C493">
        <v>28732</v>
      </c>
      <c r="D493">
        <v>1458616127.613734</v>
      </c>
      <c r="E493">
        <v>765752668.47941816</v>
      </c>
      <c r="F493">
        <v>28849</v>
      </c>
      <c r="G493">
        <v>1369856501.1865759</v>
      </c>
      <c r="H493">
        <v>709064286.42869663</v>
      </c>
      <c r="I493">
        <v>28961</v>
      </c>
      <c r="J493">
        <v>1562827680.9094126</v>
      </c>
      <c r="K493">
        <v>797656401.8351475</v>
      </c>
      <c r="L493">
        <v>29048</v>
      </c>
      <c r="M493">
        <v>1556322606.5540695</v>
      </c>
      <c r="N493">
        <v>864849372.89940345</v>
      </c>
      <c r="O493">
        <v>29171</v>
      </c>
      <c r="P493">
        <v>1633302884.4802835</v>
      </c>
      <c r="Q493">
        <v>893906295.17591429</v>
      </c>
      <c r="R493">
        <v>29257</v>
      </c>
      <c r="S493">
        <v>1567579548.4273589</v>
      </c>
      <c r="T493">
        <v>944902690.93871272</v>
      </c>
      <c r="U493">
        <v>174018</v>
      </c>
      <c r="V493">
        <v>9148505349.1714344</v>
      </c>
      <c r="W493">
        <v>4976131715.7572927</v>
      </c>
    </row>
    <row r="494" spans="2:23">
      <c r="B494" t="s">
        <v>490</v>
      </c>
      <c r="C494">
        <v>46202</v>
      </c>
      <c r="D494">
        <v>2611847358.8332644</v>
      </c>
      <c r="E494">
        <v>1322946699.8616159</v>
      </c>
      <c r="F494">
        <v>46327</v>
      </c>
      <c r="G494">
        <v>2446440243.4969773</v>
      </c>
      <c r="H494">
        <v>1222351728.3202629</v>
      </c>
      <c r="I494">
        <v>46475</v>
      </c>
      <c r="J494">
        <v>2586672346.754992</v>
      </c>
      <c r="K494">
        <v>1341893338.8593597</v>
      </c>
      <c r="L494">
        <v>46588</v>
      </c>
      <c r="M494">
        <v>2552739048.0354171</v>
      </c>
      <c r="N494">
        <v>1460954803.365473</v>
      </c>
      <c r="O494">
        <v>46730</v>
      </c>
      <c r="P494">
        <v>2659108648.8470831</v>
      </c>
      <c r="Q494">
        <v>1503911909.4755654</v>
      </c>
      <c r="R494">
        <v>46854</v>
      </c>
      <c r="S494">
        <v>2556539469.1297684</v>
      </c>
      <c r="T494">
        <v>1461585351.2084908</v>
      </c>
      <c r="U494">
        <v>279176</v>
      </c>
      <c r="V494">
        <v>15413347115.097504</v>
      </c>
      <c r="W494">
        <v>8313643831.0907669</v>
      </c>
    </row>
    <row r="495" spans="2:23">
      <c r="B495" t="s">
        <v>491</v>
      </c>
      <c r="C495">
        <v>20983</v>
      </c>
      <c r="D495">
        <v>738019625.89216375</v>
      </c>
      <c r="E495">
        <v>779765192.6190058</v>
      </c>
      <c r="F495">
        <v>21032</v>
      </c>
      <c r="G495">
        <v>670225245.89401555</v>
      </c>
      <c r="H495">
        <v>893449113.67787445</v>
      </c>
      <c r="I495">
        <v>21094</v>
      </c>
      <c r="J495">
        <v>747325166.53444123</v>
      </c>
      <c r="K495">
        <v>1066243648.3983871</v>
      </c>
      <c r="L495">
        <v>21115</v>
      </c>
      <c r="M495">
        <v>737991538.87610209</v>
      </c>
      <c r="N495">
        <v>866004624.86611843</v>
      </c>
      <c r="O495">
        <v>21159</v>
      </c>
      <c r="P495">
        <v>766162860.40098298</v>
      </c>
      <c r="Q495">
        <v>886058351.3373965</v>
      </c>
      <c r="R495">
        <v>21203</v>
      </c>
      <c r="S495">
        <v>783410861.97451687</v>
      </c>
      <c r="T495">
        <v>834392712.17176759</v>
      </c>
      <c r="U495">
        <v>126586</v>
      </c>
      <c r="V495">
        <v>4443135299.5722218</v>
      </c>
      <c r="W495">
        <v>5325913643.070549</v>
      </c>
    </row>
    <row r="496" spans="2:23">
      <c r="B496" t="s">
        <v>492</v>
      </c>
      <c r="C496">
        <v>25763</v>
      </c>
      <c r="D496">
        <v>1525881785.7561495</v>
      </c>
      <c r="E496">
        <v>813849528.78846729</v>
      </c>
      <c r="F496">
        <v>25844</v>
      </c>
      <c r="G496">
        <v>1378768153.2959821</v>
      </c>
      <c r="H496">
        <v>734336426.60372674</v>
      </c>
      <c r="I496">
        <v>25965</v>
      </c>
      <c r="J496">
        <v>1579564454.4831436</v>
      </c>
      <c r="K496">
        <v>829951231.11541116</v>
      </c>
      <c r="L496">
        <v>26026</v>
      </c>
      <c r="M496">
        <v>1567911773.6083722</v>
      </c>
      <c r="N496">
        <v>895531408.01516509</v>
      </c>
      <c r="O496">
        <v>26096</v>
      </c>
      <c r="P496">
        <v>1644885762.9229324</v>
      </c>
      <c r="Q496">
        <v>934072781.63646472</v>
      </c>
      <c r="R496">
        <v>26183</v>
      </c>
      <c r="S496">
        <v>1634810988.5966547</v>
      </c>
      <c r="T496">
        <v>899697013.84943604</v>
      </c>
      <c r="U496">
        <v>155877</v>
      </c>
      <c r="V496">
        <v>9331822918.6632347</v>
      </c>
      <c r="W496">
        <v>5107438390.0086708</v>
      </c>
    </row>
    <row r="497" spans="1:23">
      <c r="A497" t="s">
        <v>493</v>
      </c>
      <c r="C497">
        <v>2392418</v>
      </c>
      <c r="D497">
        <v>94978121614.500305</v>
      </c>
      <c r="E497">
        <v>123715899390.14328</v>
      </c>
      <c r="F497">
        <v>2401520</v>
      </c>
      <c r="G497">
        <v>88730046191.733582</v>
      </c>
      <c r="H497">
        <v>117258616733.10274</v>
      </c>
      <c r="I497">
        <v>2409691</v>
      </c>
      <c r="J497">
        <v>96835921172.27681</v>
      </c>
      <c r="K497">
        <v>129393632850.70985</v>
      </c>
      <c r="L497">
        <v>2415495</v>
      </c>
      <c r="M497">
        <v>95496527424.299316</v>
      </c>
      <c r="N497">
        <v>129953970725.91904</v>
      </c>
      <c r="O497">
        <v>2423813</v>
      </c>
      <c r="P497">
        <v>103038131141.56294</v>
      </c>
      <c r="Q497">
        <v>142218982202.67349</v>
      </c>
      <c r="R497">
        <v>2432842</v>
      </c>
      <c r="S497">
        <v>98667290610.697403</v>
      </c>
      <c r="T497">
        <v>136288521094.98044</v>
      </c>
      <c r="U497">
        <v>14475779</v>
      </c>
      <c r="V497">
        <v>577746038155.07043</v>
      </c>
      <c r="W497">
        <v>778829622997.52881</v>
      </c>
    </row>
    <row r="498" spans="1:23">
      <c r="B498" t="s">
        <v>494</v>
      </c>
      <c r="C498">
        <v>240619</v>
      </c>
      <c r="D498">
        <v>8118223301.7860241</v>
      </c>
      <c r="E498">
        <v>16301401858.628319</v>
      </c>
      <c r="F498">
        <v>241670</v>
      </c>
      <c r="G498">
        <v>7519361877.3370876</v>
      </c>
      <c r="H498">
        <v>15868912213.096931</v>
      </c>
      <c r="I498">
        <v>242657</v>
      </c>
      <c r="J498">
        <v>8280605382.6619663</v>
      </c>
      <c r="K498">
        <v>17305649889.098011</v>
      </c>
      <c r="L498">
        <v>243442</v>
      </c>
      <c r="M498">
        <v>7932508258.7135553</v>
      </c>
      <c r="N498">
        <v>16275391555.752974</v>
      </c>
      <c r="O498">
        <v>244221</v>
      </c>
      <c r="P498">
        <v>8639239690.2664719</v>
      </c>
      <c r="Q498">
        <v>18437099480.350433</v>
      </c>
      <c r="R498">
        <v>245271</v>
      </c>
      <c r="S498">
        <v>8420733370.6585159</v>
      </c>
      <c r="T498">
        <v>17768015033.27282</v>
      </c>
      <c r="U498">
        <v>1457880</v>
      </c>
      <c r="V498">
        <v>48910671881.423622</v>
      </c>
      <c r="W498">
        <v>101956470030.19949</v>
      </c>
    </row>
    <row r="499" spans="1:23">
      <c r="B499" t="s">
        <v>495</v>
      </c>
      <c r="C499">
        <v>60709</v>
      </c>
      <c r="D499">
        <v>1665863246.3755603</v>
      </c>
      <c r="E499">
        <v>827530270.95579576</v>
      </c>
      <c r="F499">
        <v>60825</v>
      </c>
      <c r="G499">
        <v>1473458975.5516338</v>
      </c>
      <c r="H499">
        <v>737190477.63569427</v>
      </c>
      <c r="I499">
        <v>60943</v>
      </c>
      <c r="J499">
        <v>1604564738.0217121</v>
      </c>
      <c r="K499">
        <v>799441093.39459836</v>
      </c>
      <c r="L499">
        <v>61025</v>
      </c>
      <c r="M499">
        <v>1672614026.4926648</v>
      </c>
      <c r="N499">
        <v>896569280.99866986</v>
      </c>
      <c r="O499">
        <v>61172</v>
      </c>
      <c r="P499">
        <v>1694940861.4772625</v>
      </c>
      <c r="Q499">
        <v>896710311.63447273</v>
      </c>
      <c r="R499">
        <v>61395</v>
      </c>
      <c r="S499">
        <v>1654001403.7858737</v>
      </c>
      <c r="T499">
        <v>878287196.39257145</v>
      </c>
      <c r="U499">
        <v>366069</v>
      </c>
      <c r="V499">
        <v>9765443251.7047062</v>
      </c>
      <c r="W499">
        <v>5035728631.0118027</v>
      </c>
    </row>
    <row r="500" spans="1:23">
      <c r="B500" t="s">
        <v>496</v>
      </c>
      <c r="C500">
        <v>120553</v>
      </c>
      <c r="D500">
        <v>3216369203.6249108</v>
      </c>
      <c r="E500">
        <v>3698466140.6612687</v>
      </c>
      <c r="F500">
        <v>121054</v>
      </c>
      <c r="G500">
        <v>2987735272.6373715</v>
      </c>
      <c r="H500">
        <v>3431146016.7896271</v>
      </c>
      <c r="I500">
        <v>121488</v>
      </c>
      <c r="J500">
        <v>3201673796.4628425</v>
      </c>
      <c r="K500">
        <v>3678899890.3263326</v>
      </c>
      <c r="L500">
        <v>121934</v>
      </c>
      <c r="M500">
        <v>3321785893.6026087</v>
      </c>
      <c r="N500">
        <v>4096724792.1808896</v>
      </c>
      <c r="O500">
        <v>122670</v>
      </c>
      <c r="P500">
        <v>3438873432.0020766</v>
      </c>
      <c r="Q500">
        <v>4248231621.297297</v>
      </c>
      <c r="R500">
        <v>123242</v>
      </c>
      <c r="S500">
        <v>3315693543.4033036</v>
      </c>
      <c r="T500">
        <v>4179839001.2480888</v>
      </c>
      <c r="U500">
        <v>730941</v>
      </c>
      <c r="V500">
        <v>19482131141.733112</v>
      </c>
      <c r="W500">
        <v>23333307462.503502</v>
      </c>
    </row>
    <row r="501" spans="1:23">
      <c r="B501" t="s">
        <v>497</v>
      </c>
      <c r="C501">
        <v>162123</v>
      </c>
      <c r="D501">
        <v>4940434352.9762735</v>
      </c>
      <c r="E501">
        <v>8119828983.8468943</v>
      </c>
      <c r="F501">
        <v>162976</v>
      </c>
      <c r="G501">
        <v>4579144899.4487801</v>
      </c>
      <c r="H501">
        <v>8481820324.0904465</v>
      </c>
      <c r="I501">
        <v>163659</v>
      </c>
      <c r="J501">
        <v>5066074490.9300709</v>
      </c>
      <c r="K501">
        <v>9194693175.5871677</v>
      </c>
      <c r="L501">
        <v>164113</v>
      </c>
      <c r="M501">
        <v>5147189371.5135336</v>
      </c>
      <c r="N501">
        <v>9462504049.596426</v>
      </c>
      <c r="O501">
        <v>164825</v>
      </c>
      <c r="P501">
        <v>5307740982.3314762</v>
      </c>
      <c r="Q501">
        <v>9539698286.7153225</v>
      </c>
      <c r="R501">
        <v>165635</v>
      </c>
      <c r="S501">
        <v>5151250334.8836899</v>
      </c>
      <c r="T501">
        <v>9100776228.9581394</v>
      </c>
      <c r="U501">
        <v>983331</v>
      </c>
      <c r="V501">
        <v>30191834432.083824</v>
      </c>
      <c r="W501">
        <v>53899321048.794395</v>
      </c>
    </row>
    <row r="502" spans="1:23">
      <c r="B502" t="s">
        <v>498</v>
      </c>
      <c r="C502">
        <v>105204</v>
      </c>
      <c r="D502">
        <v>11302343959.438616</v>
      </c>
      <c r="E502">
        <v>3938350542.2381625</v>
      </c>
      <c r="F502">
        <v>105681</v>
      </c>
      <c r="G502">
        <v>10614731558.818277</v>
      </c>
      <c r="H502">
        <v>3680705309.0820293</v>
      </c>
      <c r="I502">
        <v>106142</v>
      </c>
      <c r="J502">
        <v>12084849299.284309</v>
      </c>
      <c r="K502">
        <v>4145552447.1786618</v>
      </c>
      <c r="L502">
        <v>106408</v>
      </c>
      <c r="M502">
        <v>12219694870.546236</v>
      </c>
      <c r="N502">
        <v>4347796030.4218874</v>
      </c>
      <c r="O502">
        <v>106875</v>
      </c>
      <c r="P502">
        <v>12529341581.914028</v>
      </c>
      <c r="Q502">
        <v>4736760206.5745001</v>
      </c>
      <c r="R502">
        <v>107304</v>
      </c>
      <c r="S502">
        <v>12529997386.559811</v>
      </c>
      <c r="T502">
        <v>4427863437.0971479</v>
      </c>
      <c r="U502">
        <v>637614</v>
      </c>
      <c r="V502">
        <v>71280958656.561279</v>
      </c>
      <c r="W502">
        <v>25277027972.592392</v>
      </c>
    </row>
    <row r="503" spans="1:23">
      <c r="B503" t="s">
        <v>499</v>
      </c>
      <c r="C503">
        <v>116132</v>
      </c>
      <c r="D503">
        <v>3531556415.5587893</v>
      </c>
      <c r="E503">
        <v>2755361955.0095735</v>
      </c>
      <c r="F503">
        <v>116801</v>
      </c>
      <c r="G503">
        <v>3239414729.5794497</v>
      </c>
      <c r="H503">
        <v>2499797340.2505507</v>
      </c>
      <c r="I503">
        <v>117136</v>
      </c>
      <c r="J503">
        <v>3427005775.1775384</v>
      </c>
      <c r="K503">
        <v>2642200823.1755686</v>
      </c>
      <c r="L503">
        <v>117476</v>
      </c>
      <c r="M503">
        <v>3630968807.3244977</v>
      </c>
      <c r="N503">
        <v>2875684500.3906341</v>
      </c>
      <c r="O503">
        <v>117899</v>
      </c>
      <c r="P503">
        <v>3737766101.7242379</v>
      </c>
      <c r="Q503">
        <v>2971639205.7571974</v>
      </c>
      <c r="R503">
        <v>118419</v>
      </c>
      <c r="S503">
        <v>3613743095.6794424</v>
      </c>
      <c r="T503">
        <v>2833817160.6981411</v>
      </c>
      <c r="U503">
        <v>703863</v>
      </c>
      <c r="V503">
        <v>21180454925.043957</v>
      </c>
      <c r="W503">
        <v>16578500985.281664</v>
      </c>
    </row>
    <row r="504" spans="1:23">
      <c r="B504" t="s">
        <v>500</v>
      </c>
      <c r="C504">
        <v>43735</v>
      </c>
      <c r="D504">
        <v>1257030997.2699738</v>
      </c>
      <c r="E504">
        <v>1135073138.2091472</v>
      </c>
      <c r="F504">
        <v>44424</v>
      </c>
      <c r="G504">
        <v>1061846693.0612519</v>
      </c>
      <c r="H504">
        <v>1042908794.4441098</v>
      </c>
      <c r="I504">
        <v>44712</v>
      </c>
      <c r="J504">
        <v>978015523.52685785</v>
      </c>
      <c r="K504">
        <v>1161004504.4868884</v>
      </c>
      <c r="L504">
        <v>44859</v>
      </c>
      <c r="M504">
        <v>1110185835.2629881</v>
      </c>
      <c r="N504">
        <v>1189408174.6658001</v>
      </c>
      <c r="O504">
        <v>45101</v>
      </c>
      <c r="P504">
        <v>1137286720.0438764</v>
      </c>
      <c r="Q504">
        <v>1229425921.6481917</v>
      </c>
      <c r="R504">
        <v>45380</v>
      </c>
      <c r="S504">
        <v>1064500264.1565342</v>
      </c>
      <c r="T504">
        <v>1209652290.180388</v>
      </c>
      <c r="U504">
        <v>268211</v>
      </c>
      <c r="V504">
        <v>6608866033.3214817</v>
      </c>
      <c r="W504">
        <v>6967472823.6345253</v>
      </c>
    </row>
    <row r="505" spans="1:23">
      <c r="B505" t="s">
        <v>501</v>
      </c>
      <c r="C505">
        <v>103676</v>
      </c>
      <c r="D505">
        <v>4560537234.8328476</v>
      </c>
      <c r="E505">
        <v>9291474634.1237984</v>
      </c>
      <c r="F505">
        <v>104068</v>
      </c>
      <c r="G505">
        <v>4224503093.039866</v>
      </c>
      <c r="H505">
        <v>8630069233.3611393</v>
      </c>
      <c r="I505">
        <v>104387</v>
      </c>
      <c r="J505">
        <v>4701026055.4235477</v>
      </c>
      <c r="K505">
        <v>9742191815.0590324</v>
      </c>
      <c r="L505">
        <v>104581</v>
      </c>
      <c r="M505">
        <v>4524771356.9594135</v>
      </c>
      <c r="N505">
        <v>9253067194.5035458</v>
      </c>
      <c r="O505">
        <v>104938</v>
      </c>
      <c r="P505">
        <v>4949037173.4999514</v>
      </c>
      <c r="Q505">
        <v>9986154951.7950592</v>
      </c>
      <c r="R505">
        <v>105307</v>
      </c>
      <c r="S505">
        <v>4704941001.2514191</v>
      </c>
      <c r="T505">
        <v>9835146106.5623417</v>
      </c>
      <c r="U505">
        <v>626957</v>
      </c>
      <c r="V505">
        <v>27664815915.007046</v>
      </c>
      <c r="W505">
        <v>56738103935.404915</v>
      </c>
    </row>
    <row r="506" spans="1:23">
      <c r="B506" t="s">
        <v>502</v>
      </c>
      <c r="C506">
        <v>190926</v>
      </c>
      <c r="D506">
        <v>6438769005.4502058</v>
      </c>
      <c r="E506">
        <v>5129348937.7637091</v>
      </c>
      <c r="F506">
        <v>191371</v>
      </c>
      <c r="G506">
        <v>6107038678.7702637</v>
      </c>
      <c r="H506">
        <v>4712675369.4432068</v>
      </c>
      <c r="I506">
        <v>192044</v>
      </c>
      <c r="J506">
        <v>6617562412.0703087</v>
      </c>
      <c r="K506">
        <v>5188476886.726058</v>
      </c>
      <c r="L506">
        <v>192500</v>
      </c>
      <c r="M506">
        <v>6479416364.0349865</v>
      </c>
      <c r="N506">
        <v>5544115797.98738</v>
      </c>
      <c r="O506">
        <v>193069</v>
      </c>
      <c r="P506">
        <v>7025546803.3551588</v>
      </c>
      <c r="Q506">
        <v>5876737315.9102383</v>
      </c>
      <c r="R506">
        <v>193600</v>
      </c>
      <c r="S506">
        <v>6727211142.2229338</v>
      </c>
      <c r="T506">
        <v>5434945365.8089523</v>
      </c>
      <c r="U506">
        <v>1153510</v>
      </c>
      <c r="V506">
        <v>39395544405.903862</v>
      </c>
      <c r="W506">
        <v>31886299673.639549</v>
      </c>
    </row>
    <row r="507" spans="1:23">
      <c r="B507" t="s">
        <v>503</v>
      </c>
      <c r="C507">
        <v>106690</v>
      </c>
      <c r="D507">
        <v>3417501963.1971564</v>
      </c>
      <c r="E507">
        <v>10401560456.999979</v>
      </c>
      <c r="F507">
        <v>106891</v>
      </c>
      <c r="G507">
        <v>3164364587.6338291</v>
      </c>
      <c r="H507">
        <v>9823908494.1062336</v>
      </c>
      <c r="I507">
        <v>107115</v>
      </c>
      <c r="J507">
        <v>3463158900.2365055</v>
      </c>
      <c r="K507">
        <v>11202590536.390928</v>
      </c>
      <c r="L507">
        <v>107312</v>
      </c>
      <c r="M507">
        <v>3449916068.4684687</v>
      </c>
      <c r="N507">
        <v>10366722886.765715</v>
      </c>
      <c r="O507">
        <v>107623</v>
      </c>
      <c r="P507">
        <v>3685806569.7433519</v>
      </c>
      <c r="Q507">
        <v>11705365375.691383</v>
      </c>
      <c r="R507">
        <v>107856</v>
      </c>
      <c r="S507">
        <v>3535802874.763442</v>
      </c>
      <c r="T507">
        <v>11885582903.581106</v>
      </c>
      <c r="U507">
        <v>643487</v>
      </c>
      <c r="V507">
        <v>20716550964.042755</v>
      </c>
      <c r="W507">
        <v>65385730653.535347</v>
      </c>
    </row>
    <row r="508" spans="1:23">
      <c r="B508" t="s">
        <v>504</v>
      </c>
      <c r="C508">
        <v>76005</v>
      </c>
      <c r="D508">
        <v>1727367104.2262571</v>
      </c>
      <c r="E508">
        <v>1268576635.2170568</v>
      </c>
      <c r="F508">
        <v>76277</v>
      </c>
      <c r="G508">
        <v>1578820890.0101113</v>
      </c>
      <c r="H508">
        <v>1162490942.077286</v>
      </c>
      <c r="I508">
        <v>76529</v>
      </c>
      <c r="J508">
        <v>1753982330.6313288</v>
      </c>
      <c r="K508">
        <v>1291069046.0748942</v>
      </c>
      <c r="L508">
        <v>76730</v>
      </c>
      <c r="M508">
        <v>1797499219.7194116</v>
      </c>
      <c r="N508">
        <v>1380316220.8660312</v>
      </c>
      <c r="O508">
        <v>77331</v>
      </c>
      <c r="P508">
        <v>1873362726.1527824</v>
      </c>
      <c r="Q508">
        <v>1449307172.3986316</v>
      </c>
      <c r="R508">
        <v>77901</v>
      </c>
      <c r="S508">
        <v>1812525044.5753272</v>
      </c>
      <c r="T508">
        <v>1395808065.6092882</v>
      </c>
      <c r="U508">
        <v>460773</v>
      </c>
      <c r="V508">
        <v>10543557315.315218</v>
      </c>
      <c r="W508">
        <v>7947568082.2431879</v>
      </c>
    </row>
    <row r="509" spans="1:23">
      <c r="B509" t="s">
        <v>505</v>
      </c>
      <c r="C509">
        <v>175046</v>
      </c>
      <c r="D509">
        <v>6042165798.4481554</v>
      </c>
      <c r="E509">
        <v>4572401727.190136</v>
      </c>
      <c r="F509">
        <v>175405</v>
      </c>
      <c r="G509">
        <v>5439900643.4754925</v>
      </c>
      <c r="H509">
        <v>4180782246.8494511</v>
      </c>
      <c r="I509">
        <v>175762</v>
      </c>
      <c r="J509">
        <v>6028648905.8880901</v>
      </c>
      <c r="K509">
        <v>4681552641.8297663</v>
      </c>
      <c r="L509">
        <v>176066</v>
      </c>
      <c r="M509">
        <v>6085726443.0120659</v>
      </c>
      <c r="N509">
        <v>4933401765.1091366</v>
      </c>
      <c r="O509">
        <v>176473</v>
      </c>
      <c r="P509">
        <v>6461511095.3414135</v>
      </c>
      <c r="Q509">
        <v>5151776927.1258688</v>
      </c>
      <c r="R509">
        <v>176892</v>
      </c>
      <c r="S509">
        <v>6192285179.9183416</v>
      </c>
      <c r="T509">
        <v>4870692400.7532587</v>
      </c>
      <c r="U509">
        <v>1055644</v>
      </c>
      <c r="V509">
        <v>36250238066.083557</v>
      </c>
      <c r="W509">
        <v>28390607708.85762</v>
      </c>
    </row>
    <row r="510" spans="1:23">
      <c r="B510" t="s">
        <v>506</v>
      </c>
      <c r="C510">
        <v>57228</v>
      </c>
      <c r="D510">
        <v>1458889854.3526795</v>
      </c>
      <c r="E510">
        <v>1512582884.095988</v>
      </c>
      <c r="F510">
        <v>57410</v>
      </c>
      <c r="G510">
        <v>1397860258.991611</v>
      </c>
      <c r="H510">
        <v>1375351871.1877437</v>
      </c>
      <c r="I510">
        <v>57551</v>
      </c>
      <c r="J510">
        <v>1477019860.6098716</v>
      </c>
      <c r="K510">
        <v>1523831434.8619485</v>
      </c>
      <c r="L510">
        <v>57692</v>
      </c>
      <c r="M510">
        <v>1530713903.1959012</v>
      </c>
      <c r="N510">
        <v>1607797902.9703836</v>
      </c>
      <c r="O510">
        <v>57845</v>
      </c>
      <c r="P510">
        <v>1575181748.7899592</v>
      </c>
      <c r="Q510">
        <v>1655258420.5701039</v>
      </c>
      <c r="R510">
        <v>58043</v>
      </c>
      <c r="S510">
        <v>1540148297.7238598</v>
      </c>
      <c r="T510">
        <v>1620902744.7013009</v>
      </c>
      <c r="U510">
        <v>345769</v>
      </c>
      <c r="V510">
        <v>8979813923.6638832</v>
      </c>
      <c r="W510">
        <v>9295725258.3874683</v>
      </c>
    </row>
    <row r="511" spans="1:23">
      <c r="B511" t="s">
        <v>507</v>
      </c>
      <c r="C511">
        <v>83558</v>
      </c>
      <c r="D511">
        <v>3327702119.2658672</v>
      </c>
      <c r="E511">
        <v>3284338698.5525317</v>
      </c>
      <c r="F511">
        <v>84003</v>
      </c>
      <c r="G511">
        <v>3081157412.5809679</v>
      </c>
      <c r="H511">
        <v>3047942050.6553044</v>
      </c>
      <c r="I511">
        <v>84270</v>
      </c>
      <c r="J511">
        <v>3401279880.7024388</v>
      </c>
      <c r="K511">
        <v>3358540615.315114</v>
      </c>
      <c r="L511">
        <v>84451</v>
      </c>
      <c r="M511">
        <v>3328291042.6482792</v>
      </c>
      <c r="N511">
        <v>3547408706.0811815</v>
      </c>
      <c r="O511">
        <v>84706</v>
      </c>
      <c r="P511">
        <v>3715391527.5356793</v>
      </c>
      <c r="Q511">
        <v>3875234011.8493624</v>
      </c>
      <c r="R511">
        <v>85045</v>
      </c>
      <c r="S511">
        <v>3512734413.9504151</v>
      </c>
      <c r="T511">
        <v>3631571982.2977209</v>
      </c>
      <c r="U511">
        <v>506033</v>
      </c>
      <c r="V511">
        <v>20366556396.683647</v>
      </c>
      <c r="W511">
        <v>20745036064.751213</v>
      </c>
    </row>
    <row r="512" spans="1:23">
      <c r="B512" t="s">
        <v>508</v>
      </c>
      <c r="C512">
        <v>43072</v>
      </c>
      <c r="D512">
        <v>1217296216.6275461</v>
      </c>
      <c r="E512">
        <v>1007467260.9603007</v>
      </c>
      <c r="F512">
        <v>43213</v>
      </c>
      <c r="G512">
        <v>1080694411.0433409</v>
      </c>
      <c r="H512">
        <v>908949181.88945389</v>
      </c>
      <c r="I512">
        <v>43348</v>
      </c>
      <c r="J512">
        <v>1209744697.2172887</v>
      </c>
      <c r="K512">
        <v>1025804121.8268796</v>
      </c>
      <c r="L512">
        <v>43413</v>
      </c>
      <c r="M512">
        <v>1210919483.8724198</v>
      </c>
      <c r="N512">
        <v>1072099657.716844</v>
      </c>
      <c r="O512">
        <v>43582</v>
      </c>
      <c r="P512">
        <v>1231382546.7623782</v>
      </c>
      <c r="Q512">
        <v>1131159390.1451347</v>
      </c>
      <c r="R512">
        <v>43691</v>
      </c>
      <c r="S512">
        <v>1192027465.9882381</v>
      </c>
      <c r="T512">
        <v>1039554375.1473143</v>
      </c>
      <c r="U512">
        <v>260319</v>
      </c>
      <c r="V512">
        <v>7142064821.5112123</v>
      </c>
      <c r="W512">
        <v>6185033987.6859274</v>
      </c>
    </row>
    <row r="513" spans="1:23">
      <c r="B513" t="s">
        <v>509</v>
      </c>
      <c r="C513">
        <v>632322</v>
      </c>
      <c r="D513">
        <v>29730621623.889244</v>
      </c>
      <c r="E513">
        <v>47646613151.651436</v>
      </c>
      <c r="F513">
        <v>634444</v>
      </c>
      <c r="G513">
        <v>28347795604.708561</v>
      </c>
      <c r="H513">
        <v>45057388850.239243</v>
      </c>
      <c r="I513">
        <v>636781</v>
      </c>
      <c r="J513">
        <v>30544594111.719765</v>
      </c>
      <c r="K513">
        <v>49605067108.592331</v>
      </c>
      <c r="L513">
        <v>638210</v>
      </c>
      <c r="M513">
        <v>29006929574.187187</v>
      </c>
      <c r="N513">
        <v>50002709829.196121</v>
      </c>
      <c r="O513">
        <v>639995</v>
      </c>
      <c r="P513">
        <v>32684317952.793346</v>
      </c>
      <c r="Q513">
        <v>56092443403.441856</v>
      </c>
      <c r="R513">
        <v>642204</v>
      </c>
      <c r="S513">
        <v>30583306064.560307</v>
      </c>
      <c r="T513">
        <v>53067205955.317566</v>
      </c>
      <c r="U513">
        <v>3823956</v>
      </c>
      <c r="V513">
        <v>180897564931.8584</v>
      </c>
      <c r="W513">
        <v>301471428298.4386</v>
      </c>
    </row>
    <row r="514" spans="1:23">
      <c r="B514" t="s">
        <v>510</v>
      </c>
      <c r="C514">
        <v>74820</v>
      </c>
      <c r="D514">
        <v>3025449217.1802053</v>
      </c>
      <c r="E514">
        <v>2825522114.0391779</v>
      </c>
      <c r="F514">
        <v>75007</v>
      </c>
      <c r="G514">
        <v>2832216605.0456829</v>
      </c>
      <c r="H514">
        <v>2616578017.9042926</v>
      </c>
      <c r="I514">
        <v>75167</v>
      </c>
      <c r="J514">
        <v>2996115011.7123518</v>
      </c>
      <c r="K514">
        <v>2847066820.7856684</v>
      </c>
      <c r="L514">
        <v>75283</v>
      </c>
      <c r="M514">
        <v>3047396904.7450924</v>
      </c>
      <c r="N514">
        <v>3102252380.7154202</v>
      </c>
      <c r="O514">
        <v>75488</v>
      </c>
      <c r="P514">
        <v>3351403627.8294868</v>
      </c>
      <c r="Q514">
        <v>3235980199.7684364</v>
      </c>
      <c r="R514">
        <v>75657</v>
      </c>
      <c r="S514">
        <v>3116389726.6159449</v>
      </c>
      <c r="T514">
        <v>3108860847.3543124</v>
      </c>
      <c r="U514">
        <v>451422</v>
      </c>
      <c r="V514">
        <v>18368971093.128765</v>
      </c>
      <c r="W514">
        <v>17736260380.567307</v>
      </c>
    </row>
    <row r="515" spans="1:23">
      <c r="A515" t="s">
        <v>511</v>
      </c>
      <c r="C515">
        <v>4302332</v>
      </c>
      <c r="D515">
        <v>177865338928.22473</v>
      </c>
      <c r="E515">
        <v>250328802972.92599</v>
      </c>
      <c r="F515">
        <v>4312893</v>
      </c>
      <c r="G515">
        <v>172772548465.89676</v>
      </c>
      <c r="H515">
        <v>239560603264.39896</v>
      </c>
      <c r="I515">
        <v>4325997</v>
      </c>
      <c r="J515">
        <v>192385210651.61945</v>
      </c>
      <c r="K515">
        <v>266226558013.94693</v>
      </c>
      <c r="L515">
        <v>4335715</v>
      </c>
      <c r="M515">
        <v>187211552157.91373</v>
      </c>
      <c r="N515">
        <v>257619695199.54376</v>
      </c>
      <c r="O515">
        <v>4349448</v>
      </c>
      <c r="P515">
        <v>201165912155.1326</v>
      </c>
      <c r="Q515">
        <v>283628156230.73584</v>
      </c>
      <c r="R515">
        <v>4363100</v>
      </c>
      <c r="S515">
        <v>192690871448.8205</v>
      </c>
      <c r="T515">
        <v>277039969139.58508</v>
      </c>
      <c r="U515">
        <v>25989485</v>
      </c>
      <c r="V515">
        <v>1124091433807.6079</v>
      </c>
      <c r="W515">
        <v>1574403784821.1367</v>
      </c>
    </row>
    <row r="516" spans="1:23">
      <c r="B516" t="s">
        <v>512</v>
      </c>
      <c r="C516">
        <v>218799</v>
      </c>
      <c r="D516">
        <v>8498009944.4347544</v>
      </c>
      <c r="E516">
        <v>6153282944.7926674</v>
      </c>
      <c r="F516">
        <v>219255</v>
      </c>
      <c r="G516">
        <v>8161956806.4556332</v>
      </c>
      <c r="H516">
        <v>6051552484.4872589</v>
      </c>
      <c r="I516">
        <v>219927</v>
      </c>
      <c r="J516">
        <v>9076680667.0902996</v>
      </c>
      <c r="K516">
        <v>6550162263.8786983</v>
      </c>
      <c r="L516">
        <v>220226</v>
      </c>
      <c r="M516">
        <v>9460952082.1538086</v>
      </c>
      <c r="N516">
        <v>6890858282.6340456</v>
      </c>
      <c r="O516">
        <v>220822</v>
      </c>
      <c r="P516">
        <v>9856422565.8661041</v>
      </c>
      <c r="Q516">
        <v>7161637220.4482975</v>
      </c>
      <c r="R516">
        <v>221346</v>
      </c>
      <c r="S516">
        <v>9414008890.0910149</v>
      </c>
      <c r="T516">
        <v>6971798670.7134171</v>
      </c>
      <c r="U516">
        <v>1320375</v>
      </c>
      <c r="V516">
        <v>54468030956.091614</v>
      </c>
      <c r="W516">
        <v>39779291866.954384</v>
      </c>
    </row>
    <row r="517" spans="1:23">
      <c r="B517" t="s">
        <v>513</v>
      </c>
      <c r="C517">
        <v>120240</v>
      </c>
      <c r="D517">
        <v>6030027883.0107107</v>
      </c>
      <c r="E517">
        <v>8368756029.0364323</v>
      </c>
      <c r="F517">
        <v>120556</v>
      </c>
      <c r="G517">
        <v>5687073499.5000362</v>
      </c>
      <c r="H517">
        <v>8137468971.0621033</v>
      </c>
      <c r="I517">
        <v>120924</v>
      </c>
      <c r="J517">
        <v>6390993805.4259825</v>
      </c>
      <c r="K517">
        <v>9069523803.5738411</v>
      </c>
      <c r="L517">
        <v>121128</v>
      </c>
      <c r="M517">
        <v>6554724672.3606377</v>
      </c>
      <c r="N517">
        <v>8616794447.4855061</v>
      </c>
      <c r="O517">
        <v>121570</v>
      </c>
      <c r="P517">
        <v>6846006143.6121721</v>
      </c>
      <c r="Q517">
        <v>10066020710.854431</v>
      </c>
      <c r="R517">
        <v>122057</v>
      </c>
      <c r="S517">
        <v>6534092995.4410963</v>
      </c>
      <c r="T517">
        <v>9730107952.6844387</v>
      </c>
      <c r="U517">
        <v>726475</v>
      </c>
      <c r="V517">
        <v>38042918999.350632</v>
      </c>
      <c r="W517">
        <v>53988671914.696754</v>
      </c>
    </row>
    <row r="518" spans="1:23">
      <c r="B518" t="s">
        <v>514</v>
      </c>
      <c r="C518">
        <v>86469</v>
      </c>
      <c r="D518">
        <v>2358060199.9602213</v>
      </c>
      <c r="E518">
        <v>941509332.2379173</v>
      </c>
      <c r="F518">
        <v>86655</v>
      </c>
      <c r="G518">
        <v>2123432582.1097121</v>
      </c>
      <c r="H518">
        <v>867911661.99898994</v>
      </c>
      <c r="I518">
        <v>86893</v>
      </c>
      <c r="J518">
        <v>2248805242.6743069</v>
      </c>
      <c r="K518">
        <v>959707497.17348886</v>
      </c>
      <c r="L518">
        <v>87117</v>
      </c>
      <c r="M518">
        <v>2249828133.1446381</v>
      </c>
      <c r="N518">
        <v>976685951.08770227</v>
      </c>
      <c r="O518">
        <v>87352</v>
      </c>
      <c r="P518">
        <v>2237422004.708878</v>
      </c>
      <c r="Q518">
        <v>1006967065.0322195</v>
      </c>
      <c r="R518">
        <v>87519</v>
      </c>
      <c r="S518">
        <v>2222352163.6466994</v>
      </c>
      <c r="T518">
        <v>994713819.7932179</v>
      </c>
      <c r="U518">
        <v>522005</v>
      </c>
      <c r="V518">
        <v>13439900326.244455</v>
      </c>
      <c r="W518">
        <v>5747495327.3235359</v>
      </c>
    </row>
    <row r="519" spans="1:23">
      <c r="B519" t="s">
        <v>515</v>
      </c>
      <c r="C519">
        <v>702035</v>
      </c>
      <c r="D519">
        <v>28337199530.080967</v>
      </c>
      <c r="E519">
        <v>70264022760.797638</v>
      </c>
      <c r="F519">
        <v>704079</v>
      </c>
      <c r="G519">
        <v>27716534309.446846</v>
      </c>
      <c r="H519">
        <v>67216261418.460625</v>
      </c>
      <c r="I519">
        <v>707049</v>
      </c>
      <c r="J519">
        <v>30861688126.606163</v>
      </c>
      <c r="K519">
        <v>74247119659.509521</v>
      </c>
      <c r="L519">
        <v>709518</v>
      </c>
      <c r="M519">
        <v>28472355087.546844</v>
      </c>
      <c r="N519">
        <v>68325114731.934959</v>
      </c>
      <c r="O519">
        <v>712837</v>
      </c>
      <c r="P519">
        <v>32228122317.582157</v>
      </c>
      <c r="Q519">
        <v>76503511505.466095</v>
      </c>
      <c r="R519">
        <v>716003</v>
      </c>
      <c r="S519">
        <v>31161105780.061386</v>
      </c>
      <c r="T519">
        <v>75387227931.483658</v>
      </c>
      <c r="U519">
        <v>4251521</v>
      </c>
      <c r="V519">
        <v>178777005151.32434</v>
      </c>
      <c r="W519">
        <v>431943258007.65247</v>
      </c>
    </row>
    <row r="520" spans="1:23">
      <c r="B520" t="s">
        <v>516</v>
      </c>
      <c r="C520">
        <v>52959</v>
      </c>
      <c r="D520">
        <v>1367792441.2862453</v>
      </c>
      <c r="E520">
        <v>725427228.24083936</v>
      </c>
      <c r="F520">
        <v>53090</v>
      </c>
      <c r="G520">
        <v>1199450495.244477</v>
      </c>
      <c r="H520">
        <v>677496826.80773497</v>
      </c>
      <c r="I520">
        <v>53259</v>
      </c>
      <c r="J520">
        <v>1300343634.8351665</v>
      </c>
      <c r="K520">
        <v>742937791.27936125</v>
      </c>
      <c r="L520">
        <v>53356</v>
      </c>
      <c r="M520">
        <v>1271478043.2349463</v>
      </c>
      <c r="N520">
        <v>773762006.7157793</v>
      </c>
      <c r="O520">
        <v>53485</v>
      </c>
      <c r="P520">
        <v>1313317328.0967727</v>
      </c>
      <c r="Q520">
        <v>812836845.70734429</v>
      </c>
      <c r="R520">
        <v>53607</v>
      </c>
      <c r="S520">
        <v>1218275190.2149208</v>
      </c>
      <c r="T520">
        <v>799166857.77850795</v>
      </c>
      <c r="U520">
        <v>319756</v>
      </c>
      <c r="V520">
        <v>7670657132.9125299</v>
      </c>
      <c r="W520">
        <v>4531627556.5295677</v>
      </c>
    </row>
    <row r="521" spans="1:23">
      <c r="B521" t="s">
        <v>517</v>
      </c>
      <c r="C521">
        <v>138023</v>
      </c>
      <c r="D521">
        <v>3612982623.9221377</v>
      </c>
      <c r="E521">
        <v>3936038016.9795036</v>
      </c>
      <c r="F521">
        <v>138530</v>
      </c>
      <c r="G521">
        <v>3348178276.2501888</v>
      </c>
      <c r="H521">
        <v>3499391663.3392782</v>
      </c>
      <c r="I521">
        <v>139147</v>
      </c>
      <c r="J521">
        <v>3678272552.8657541</v>
      </c>
      <c r="K521">
        <v>3903306094.2537484</v>
      </c>
      <c r="L521">
        <v>139686</v>
      </c>
      <c r="M521">
        <v>3564551269.5448089</v>
      </c>
      <c r="N521">
        <v>3893233499.1355</v>
      </c>
      <c r="O521">
        <v>140245</v>
      </c>
      <c r="P521">
        <v>3620167946.2149019</v>
      </c>
      <c r="Q521">
        <v>4052113620.6299162</v>
      </c>
      <c r="R521">
        <v>140718</v>
      </c>
      <c r="S521">
        <v>3526714295.5887828</v>
      </c>
      <c r="T521">
        <v>3950581779.0453982</v>
      </c>
      <c r="U521">
        <v>836349</v>
      </c>
      <c r="V521">
        <v>21350866964.386578</v>
      </c>
      <c r="W521">
        <v>23234664673.383347</v>
      </c>
    </row>
    <row r="522" spans="1:23">
      <c r="B522" t="s">
        <v>518</v>
      </c>
      <c r="C522">
        <v>134836</v>
      </c>
      <c r="D522">
        <v>4598589891.1650324</v>
      </c>
      <c r="E522">
        <v>5249009565.0589199</v>
      </c>
      <c r="F522">
        <v>135169</v>
      </c>
      <c r="G522">
        <v>4378958591.3984146</v>
      </c>
      <c r="H522">
        <v>4807080374.4260874</v>
      </c>
      <c r="I522">
        <v>135589</v>
      </c>
      <c r="J522">
        <v>4920710647.9328194</v>
      </c>
      <c r="K522">
        <v>5507931651.8710318</v>
      </c>
      <c r="L522">
        <v>135812</v>
      </c>
      <c r="M522">
        <v>5176119849.7021294</v>
      </c>
      <c r="N522">
        <v>5934837557.0327158</v>
      </c>
      <c r="O522">
        <v>136159</v>
      </c>
      <c r="P522">
        <v>5318225333.657567</v>
      </c>
      <c r="Q522">
        <v>6098842732.7875862</v>
      </c>
      <c r="R522">
        <v>136523</v>
      </c>
      <c r="S522">
        <v>5102045045.0227041</v>
      </c>
      <c r="T522">
        <v>6023483069.9328327</v>
      </c>
      <c r="U522">
        <v>814088</v>
      </c>
      <c r="V522">
        <v>29494649358.878666</v>
      </c>
      <c r="W522">
        <v>33621184951.109177</v>
      </c>
    </row>
    <row r="523" spans="1:23">
      <c r="B523" t="s">
        <v>519</v>
      </c>
      <c r="C523">
        <v>84104</v>
      </c>
      <c r="D523">
        <v>2041377277.2043779</v>
      </c>
      <c r="E523">
        <v>2734905997.0462809</v>
      </c>
      <c r="F523">
        <v>84232</v>
      </c>
      <c r="G523">
        <v>1927567978.6922598</v>
      </c>
      <c r="H523">
        <v>2494005101.1480212</v>
      </c>
      <c r="I523">
        <v>84571</v>
      </c>
      <c r="J523">
        <v>2260141861.170794</v>
      </c>
      <c r="K523">
        <v>2844908434.236774</v>
      </c>
      <c r="L523">
        <v>84723</v>
      </c>
      <c r="M523">
        <v>2339917906.1350656</v>
      </c>
      <c r="N523">
        <v>3083990064.181633</v>
      </c>
      <c r="O523">
        <v>85000</v>
      </c>
      <c r="P523">
        <v>2329687078.8318372</v>
      </c>
      <c r="Q523">
        <v>3153415011.6676798</v>
      </c>
      <c r="R523">
        <v>85314</v>
      </c>
      <c r="S523">
        <v>2229957777.0724983</v>
      </c>
      <c r="T523">
        <v>3092901123.5719156</v>
      </c>
      <c r="U523">
        <v>507944</v>
      </c>
      <c r="V523">
        <v>13128649879.106833</v>
      </c>
      <c r="W523">
        <v>17404125731.852303</v>
      </c>
    </row>
    <row r="524" spans="1:23">
      <c r="B524" t="s">
        <v>520</v>
      </c>
      <c r="C524">
        <v>94875</v>
      </c>
      <c r="D524">
        <v>2893654450.2609181</v>
      </c>
      <c r="E524">
        <v>2935415122.5990138</v>
      </c>
      <c r="F524">
        <v>95018</v>
      </c>
      <c r="G524">
        <v>2851846296.5349212</v>
      </c>
      <c r="H524">
        <v>2809192950.7795191</v>
      </c>
      <c r="I524">
        <v>95285</v>
      </c>
      <c r="J524">
        <v>3140641545.9307857</v>
      </c>
      <c r="K524">
        <v>3202751249.0157185</v>
      </c>
      <c r="L524">
        <v>95437</v>
      </c>
      <c r="M524">
        <v>3362864046.2749724</v>
      </c>
      <c r="N524">
        <v>3374308965.2026587</v>
      </c>
      <c r="O524">
        <v>95686</v>
      </c>
      <c r="P524">
        <v>3440974878.2446213</v>
      </c>
      <c r="Q524">
        <v>3541109792.288394</v>
      </c>
      <c r="R524">
        <v>95990</v>
      </c>
      <c r="S524">
        <v>3267922138.6607547</v>
      </c>
      <c r="T524">
        <v>3411539811.5591717</v>
      </c>
      <c r="U524">
        <v>572291</v>
      </c>
      <c r="V524">
        <v>18957903355.906975</v>
      </c>
      <c r="W524">
        <v>19274317891.444473</v>
      </c>
    </row>
    <row r="525" spans="1:23">
      <c r="B525" t="s">
        <v>521</v>
      </c>
      <c r="C525">
        <v>298916</v>
      </c>
      <c r="D525">
        <v>15532143672.713907</v>
      </c>
      <c r="E525">
        <v>8018457966.4712667</v>
      </c>
      <c r="F525">
        <v>299407</v>
      </c>
      <c r="G525">
        <v>14622876368.46925</v>
      </c>
      <c r="H525">
        <v>7451620899.2875252</v>
      </c>
      <c r="I525">
        <v>300066</v>
      </c>
      <c r="J525">
        <v>16635677055.031933</v>
      </c>
      <c r="K525">
        <v>8518460239.5589914</v>
      </c>
      <c r="L525">
        <v>300585</v>
      </c>
      <c r="M525">
        <v>16852496773.502163</v>
      </c>
      <c r="N525">
        <v>8425637056.9762621</v>
      </c>
      <c r="O525">
        <v>301264</v>
      </c>
      <c r="P525">
        <v>17476834811.647148</v>
      </c>
      <c r="Q525">
        <v>9062667732.3388939</v>
      </c>
      <c r="R525">
        <v>302160</v>
      </c>
      <c r="S525">
        <v>16645408907.073664</v>
      </c>
      <c r="T525">
        <v>8788614825.0876331</v>
      </c>
      <c r="U525">
        <v>1802398</v>
      </c>
      <c r="V525">
        <v>97765437588.43808</v>
      </c>
      <c r="W525">
        <v>50265458719.720566</v>
      </c>
    </row>
    <row r="526" spans="1:23">
      <c r="B526" t="s">
        <v>522</v>
      </c>
      <c r="C526">
        <v>119306</v>
      </c>
      <c r="D526">
        <v>3198173528.4885859</v>
      </c>
      <c r="E526">
        <v>1555414774.9245663</v>
      </c>
      <c r="F526">
        <v>119908</v>
      </c>
      <c r="G526">
        <v>2930991526.8052607</v>
      </c>
      <c r="H526">
        <v>1425584400.2114358</v>
      </c>
      <c r="I526">
        <v>120165</v>
      </c>
      <c r="J526">
        <v>3194992577.64395</v>
      </c>
      <c r="K526">
        <v>1572848180.6096854</v>
      </c>
      <c r="L526">
        <v>120329</v>
      </c>
      <c r="M526">
        <v>3353705079.4797015</v>
      </c>
      <c r="N526">
        <v>1694613666.5844202</v>
      </c>
      <c r="O526">
        <v>120522</v>
      </c>
      <c r="P526">
        <v>3353783282.4781871</v>
      </c>
      <c r="Q526">
        <v>1710139366.1043105</v>
      </c>
      <c r="R526">
        <v>120859</v>
      </c>
      <c r="S526">
        <v>3250077295.2421312</v>
      </c>
      <c r="T526">
        <v>1701670526.8751557</v>
      </c>
      <c r="U526">
        <v>721089</v>
      </c>
      <c r="V526">
        <v>19281723290.137817</v>
      </c>
      <c r="W526">
        <v>9660270915.3095741</v>
      </c>
    </row>
    <row r="527" spans="1:23">
      <c r="B527" t="s">
        <v>523</v>
      </c>
      <c r="C527">
        <v>32123</v>
      </c>
      <c r="D527">
        <v>1364223940.2346046</v>
      </c>
      <c r="E527">
        <v>360224035.46135879</v>
      </c>
      <c r="F527">
        <v>32167</v>
      </c>
      <c r="G527">
        <v>1210088365.8613522</v>
      </c>
      <c r="H527">
        <v>328363123.74897456</v>
      </c>
      <c r="I527">
        <v>32288</v>
      </c>
      <c r="J527">
        <v>1333751547.0412495</v>
      </c>
      <c r="K527">
        <v>372988610.51015371</v>
      </c>
      <c r="L527">
        <v>32380</v>
      </c>
      <c r="M527">
        <v>1277492896.1771445</v>
      </c>
      <c r="N527">
        <v>371866187.02954835</v>
      </c>
      <c r="O527">
        <v>32487</v>
      </c>
      <c r="P527">
        <v>1370875832.6469884</v>
      </c>
      <c r="Q527">
        <v>395047901.61430037</v>
      </c>
      <c r="R527">
        <v>32532</v>
      </c>
      <c r="S527">
        <v>1332428629.4208667</v>
      </c>
      <c r="T527">
        <v>382246922.62217999</v>
      </c>
      <c r="U527">
        <v>193977</v>
      </c>
      <c r="V527">
        <v>7888861211.382205</v>
      </c>
      <c r="W527">
        <v>2210736780.986516</v>
      </c>
    </row>
    <row r="528" spans="1:23">
      <c r="B528" t="s">
        <v>524</v>
      </c>
      <c r="C528">
        <v>14367</v>
      </c>
      <c r="D528">
        <v>410051456.48049158</v>
      </c>
      <c r="E528">
        <v>125919298.49899268</v>
      </c>
      <c r="F528">
        <v>14389</v>
      </c>
      <c r="G528">
        <v>354601802.16685593</v>
      </c>
      <c r="H528">
        <v>117210664.45971771</v>
      </c>
      <c r="I528">
        <v>14423</v>
      </c>
      <c r="J528">
        <v>402590548.57575148</v>
      </c>
      <c r="K528">
        <v>122933543.7652743</v>
      </c>
      <c r="L528">
        <v>14469</v>
      </c>
      <c r="M528">
        <v>370498482.75458652</v>
      </c>
      <c r="N528">
        <v>122958530.77411202</v>
      </c>
      <c r="O528">
        <v>14513</v>
      </c>
      <c r="P528">
        <v>432004301.0326044</v>
      </c>
      <c r="Q528">
        <v>126829486.20116843</v>
      </c>
      <c r="R528">
        <v>14545</v>
      </c>
      <c r="S528">
        <v>419910455.9762314</v>
      </c>
      <c r="T528">
        <v>129027144.22089985</v>
      </c>
      <c r="U528">
        <v>86706</v>
      </c>
      <c r="V528">
        <v>2389657046.9865212</v>
      </c>
      <c r="W528">
        <v>744878667.92016494</v>
      </c>
    </row>
    <row r="529" spans="2:23">
      <c r="B529" t="s">
        <v>525</v>
      </c>
      <c r="C529">
        <v>43450</v>
      </c>
      <c r="D529">
        <v>1323647897.3286753</v>
      </c>
      <c r="E529">
        <v>432006036.24581933</v>
      </c>
      <c r="F529">
        <v>43584</v>
      </c>
      <c r="G529">
        <v>1267982402.5343277</v>
      </c>
      <c r="H529">
        <v>395141841.12574762</v>
      </c>
      <c r="I529">
        <v>43741</v>
      </c>
      <c r="J529">
        <v>1339377574.7042351</v>
      </c>
      <c r="K529">
        <v>435323464.33329344</v>
      </c>
      <c r="L529">
        <v>44079</v>
      </c>
      <c r="M529">
        <v>1299734663.1019464</v>
      </c>
      <c r="N529">
        <v>436559961.22294199</v>
      </c>
      <c r="O529">
        <v>44332</v>
      </c>
      <c r="P529">
        <v>1320988218.5506058</v>
      </c>
      <c r="Q529">
        <v>456761890.01476252</v>
      </c>
      <c r="R529">
        <v>44534</v>
      </c>
      <c r="S529">
        <v>1421331583.8460042</v>
      </c>
      <c r="T529">
        <v>436698632.15076458</v>
      </c>
      <c r="U529">
        <v>263720</v>
      </c>
      <c r="V529">
        <v>7973062340.065794</v>
      </c>
      <c r="W529">
        <v>2592491825.0933294</v>
      </c>
    </row>
    <row r="530" spans="2:23">
      <c r="B530" t="s">
        <v>526</v>
      </c>
      <c r="C530">
        <v>21289</v>
      </c>
      <c r="D530">
        <v>744256593.06795084</v>
      </c>
      <c r="E530">
        <v>159352850.98161769</v>
      </c>
      <c r="F530">
        <v>21389</v>
      </c>
      <c r="G530">
        <v>679088333.43328667</v>
      </c>
      <c r="H530">
        <v>141272392.44001999</v>
      </c>
      <c r="I530">
        <v>21465</v>
      </c>
      <c r="J530">
        <v>795018060.73110974</v>
      </c>
      <c r="K530">
        <v>153522073.11042035</v>
      </c>
      <c r="L530">
        <v>21606</v>
      </c>
      <c r="M530">
        <v>830822768.59554434</v>
      </c>
      <c r="N530">
        <v>158871917.71266308</v>
      </c>
      <c r="O530">
        <v>21707</v>
      </c>
      <c r="P530">
        <v>795293800.09909272</v>
      </c>
      <c r="Q530">
        <v>158955780.57108423</v>
      </c>
      <c r="R530">
        <v>21782</v>
      </c>
      <c r="S530">
        <v>785847018.45308316</v>
      </c>
      <c r="T530">
        <v>159370952.64286354</v>
      </c>
      <c r="U530">
        <v>129238</v>
      </c>
      <c r="V530">
        <v>4630326574.3800669</v>
      </c>
      <c r="W530">
        <v>931345967.45866883</v>
      </c>
    </row>
    <row r="531" spans="2:23">
      <c r="B531" t="s">
        <v>527</v>
      </c>
      <c r="C531">
        <v>68367</v>
      </c>
      <c r="D531">
        <v>1878386014.6604705</v>
      </c>
      <c r="E531">
        <v>1092719089.568048</v>
      </c>
      <c r="F531">
        <v>68635</v>
      </c>
      <c r="G531">
        <v>1762114781.6864469</v>
      </c>
      <c r="H531">
        <v>1004516479.5345695</v>
      </c>
      <c r="I531">
        <v>68890</v>
      </c>
      <c r="J531">
        <v>1955600794.0225625</v>
      </c>
      <c r="K531">
        <v>1078444711.5370936</v>
      </c>
      <c r="L531">
        <v>69000</v>
      </c>
      <c r="M531">
        <v>2018020923.3479397</v>
      </c>
      <c r="N531">
        <v>1169320583.8079832</v>
      </c>
      <c r="O531">
        <v>69341</v>
      </c>
      <c r="P531">
        <v>2016646333.4335105</v>
      </c>
      <c r="Q531">
        <v>1179348092.2102988</v>
      </c>
      <c r="R531">
        <v>69679</v>
      </c>
      <c r="S531">
        <v>2000071837.9445477</v>
      </c>
      <c r="T531">
        <v>1170986260.4217322</v>
      </c>
      <c r="U531">
        <v>413912</v>
      </c>
      <c r="V531">
        <v>11630840685.095478</v>
      </c>
      <c r="W531">
        <v>6695335217.0797253</v>
      </c>
    </row>
    <row r="532" spans="2:23">
      <c r="B532" t="s">
        <v>528</v>
      </c>
      <c r="C532">
        <v>59832</v>
      </c>
      <c r="D532">
        <v>1203938061.4391158</v>
      </c>
      <c r="E532">
        <v>1178478538.6271181</v>
      </c>
      <c r="F532">
        <v>60032</v>
      </c>
      <c r="G532">
        <v>1208073429.9371948</v>
      </c>
      <c r="H532">
        <v>1135025847.9095993</v>
      </c>
      <c r="I532">
        <v>60260</v>
      </c>
      <c r="J532">
        <v>1268765095.7156124</v>
      </c>
      <c r="K532">
        <v>1224573447.0487483</v>
      </c>
      <c r="L532">
        <v>60341</v>
      </c>
      <c r="M532">
        <v>1412404968.4218056</v>
      </c>
      <c r="N532">
        <v>1348490416.9970477</v>
      </c>
      <c r="O532">
        <v>60565</v>
      </c>
      <c r="P532">
        <v>1284035081.7992868</v>
      </c>
      <c r="Q532">
        <v>1331218720.826124</v>
      </c>
      <c r="R532">
        <v>60742</v>
      </c>
      <c r="S532">
        <v>1361708766.7147572</v>
      </c>
      <c r="T532">
        <v>1302098155.7742109</v>
      </c>
      <c r="U532">
        <v>361772</v>
      </c>
      <c r="V532">
        <v>7738925404.0277719</v>
      </c>
      <c r="W532">
        <v>7519885127.182848</v>
      </c>
    </row>
    <row r="533" spans="2:23">
      <c r="B533" t="s">
        <v>529</v>
      </c>
      <c r="C533">
        <v>10712</v>
      </c>
      <c r="D533">
        <v>285458606.65697068</v>
      </c>
      <c r="E533">
        <v>124189084.1616351</v>
      </c>
      <c r="F533">
        <v>10735</v>
      </c>
      <c r="G533">
        <v>244149655.14742029</v>
      </c>
      <c r="H533">
        <v>115417846.40925437</v>
      </c>
      <c r="I533">
        <v>10773</v>
      </c>
      <c r="J533">
        <v>264440795.57025233</v>
      </c>
      <c r="K533">
        <v>128820729.50144783</v>
      </c>
      <c r="L533">
        <v>10802</v>
      </c>
      <c r="M533">
        <v>260829682.70009106</v>
      </c>
      <c r="N533">
        <v>131430525.12300943</v>
      </c>
      <c r="O533">
        <v>10825</v>
      </c>
      <c r="P533">
        <v>272445086.38246584</v>
      </c>
      <c r="Q533">
        <v>136205083.83981875</v>
      </c>
      <c r="R533">
        <v>10851</v>
      </c>
      <c r="S533">
        <v>259735430.49976599</v>
      </c>
      <c r="T533">
        <v>132356915.86042489</v>
      </c>
      <c r="U533">
        <v>64698</v>
      </c>
      <c r="V533">
        <v>1587059256.9569664</v>
      </c>
      <c r="W533">
        <v>768420184.89559031</v>
      </c>
    </row>
    <row r="534" spans="2:23">
      <c r="B534" t="s">
        <v>479</v>
      </c>
      <c r="C534">
        <v>148</v>
      </c>
      <c r="D534">
        <v>3898385.3512479248</v>
      </c>
      <c r="E534">
        <v>507918.18999999994</v>
      </c>
      <c r="F534">
        <v>148</v>
      </c>
      <c r="G534">
        <v>3171375.9638204668</v>
      </c>
      <c r="H534">
        <v>412416.68099999998</v>
      </c>
      <c r="I534">
        <v>148</v>
      </c>
      <c r="J534">
        <v>3551955.1568702855</v>
      </c>
      <c r="K534">
        <v>505497.42209999997</v>
      </c>
      <c r="L534">
        <v>148</v>
      </c>
      <c r="M534">
        <v>3735379.8697286597</v>
      </c>
      <c r="N534">
        <v>538114.5</v>
      </c>
      <c r="O534">
        <v>148</v>
      </c>
      <c r="P534">
        <v>3344154.5811627749</v>
      </c>
      <c r="Q534">
        <v>604512.79200000002</v>
      </c>
      <c r="R534">
        <v>148</v>
      </c>
      <c r="S534">
        <v>3376685.186810398</v>
      </c>
      <c r="T534">
        <v>632440.57199999993</v>
      </c>
      <c r="U534">
        <v>888</v>
      </c>
      <c r="V534">
        <v>21077936.109640509</v>
      </c>
      <c r="W534">
        <v>3200900.1570999995</v>
      </c>
    </row>
    <row r="535" spans="2:23">
      <c r="B535" t="s">
        <v>530</v>
      </c>
      <c r="C535">
        <v>38555</v>
      </c>
      <c r="D535">
        <v>908554181.30394244</v>
      </c>
      <c r="E535">
        <v>693591199.62509286</v>
      </c>
      <c r="F535">
        <v>38637</v>
      </c>
      <c r="G535">
        <v>810000508.50758481</v>
      </c>
      <c r="H535">
        <v>625669209.64791977</v>
      </c>
      <c r="I535">
        <v>38752</v>
      </c>
      <c r="J535">
        <v>877290150.11592436</v>
      </c>
      <c r="K535">
        <v>682058412.5246433</v>
      </c>
      <c r="L535">
        <v>38887</v>
      </c>
      <c r="M535">
        <v>871019844.84016955</v>
      </c>
      <c r="N535">
        <v>725977245.87631989</v>
      </c>
      <c r="O535">
        <v>38991</v>
      </c>
      <c r="P535">
        <v>883780174.47073603</v>
      </c>
      <c r="Q535">
        <v>739234844.87732518</v>
      </c>
      <c r="R535">
        <v>39125</v>
      </c>
      <c r="S535">
        <v>858826543.68858039</v>
      </c>
      <c r="T535">
        <v>740397774.78592491</v>
      </c>
      <c r="U535">
        <v>232947</v>
      </c>
      <c r="V535">
        <v>5209471402.9269381</v>
      </c>
      <c r="W535">
        <v>4206928687.3372259</v>
      </c>
    </row>
    <row r="536" spans="2:23">
      <c r="B536" t="s">
        <v>531</v>
      </c>
      <c r="C536">
        <v>184649</v>
      </c>
      <c r="D536">
        <v>8378482498.0335808</v>
      </c>
      <c r="E536">
        <v>6362247122.3491325</v>
      </c>
      <c r="F536">
        <v>184955</v>
      </c>
      <c r="G536">
        <v>8483813348.8434477</v>
      </c>
      <c r="H536">
        <v>6351520219.2242031</v>
      </c>
      <c r="I536">
        <v>185368</v>
      </c>
      <c r="J536">
        <v>9542455051.9572582</v>
      </c>
      <c r="K536">
        <v>6806776374.8611259</v>
      </c>
      <c r="L536">
        <v>185640</v>
      </c>
      <c r="M536">
        <v>9422244737.234396</v>
      </c>
      <c r="N536">
        <v>6591042656.4214468</v>
      </c>
      <c r="O536">
        <v>186099</v>
      </c>
      <c r="P536">
        <v>9723569289.7628193</v>
      </c>
      <c r="Q536">
        <v>7679662226.6088505</v>
      </c>
      <c r="R536">
        <v>186651</v>
      </c>
      <c r="S536">
        <v>9168872705.6602516</v>
      </c>
      <c r="T536">
        <v>7508666200.7348747</v>
      </c>
      <c r="U536">
        <v>1113362</v>
      </c>
      <c r="V536">
        <v>54719437631.49176</v>
      </c>
      <c r="W536">
        <v>41299914800.199631</v>
      </c>
    </row>
    <row r="537" spans="2:23">
      <c r="B537" t="s">
        <v>532</v>
      </c>
      <c r="C537">
        <v>263529</v>
      </c>
      <c r="D537">
        <v>10704816980.322599</v>
      </c>
      <c r="E537">
        <v>7713547015.0245504</v>
      </c>
      <c r="F537">
        <v>264023</v>
      </c>
      <c r="G537">
        <v>10592553305.77788</v>
      </c>
      <c r="H537">
        <v>7213535155.281455</v>
      </c>
      <c r="I537">
        <v>264668</v>
      </c>
      <c r="J537">
        <v>12784681823.950407</v>
      </c>
      <c r="K537">
        <v>8006929965.7687683</v>
      </c>
      <c r="L537">
        <v>265190</v>
      </c>
      <c r="M537">
        <v>11245919504.783836</v>
      </c>
      <c r="N537">
        <v>8100270206.7531729</v>
      </c>
      <c r="O537">
        <v>265758</v>
      </c>
      <c r="P537">
        <v>12344773616.556768</v>
      </c>
      <c r="Q537">
        <v>8796774421.5108604</v>
      </c>
      <c r="R537">
        <v>266417</v>
      </c>
      <c r="S537">
        <v>11810645764.838079</v>
      </c>
      <c r="T537">
        <v>8740128139.3342133</v>
      </c>
      <c r="U537">
        <v>1589585</v>
      </c>
      <c r="V537">
        <v>69483390996.229568</v>
      </c>
      <c r="W537">
        <v>48571184903.673019</v>
      </c>
    </row>
    <row r="538" spans="2:23">
      <c r="B538" t="s">
        <v>533</v>
      </c>
      <c r="C538">
        <v>66545</v>
      </c>
      <c r="D538">
        <v>1681430041.401077</v>
      </c>
      <c r="E538">
        <v>7634165194.3351879</v>
      </c>
      <c r="F538">
        <v>66780</v>
      </c>
      <c r="G538">
        <v>1498788411.8325219</v>
      </c>
      <c r="H538">
        <v>7279788615.6134834</v>
      </c>
      <c r="I538">
        <v>67055</v>
      </c>
      <c r="J538">
        <v>1723668784.1736929</v>
      </c>
      <c r="K538">
        <v>7956590970.5916653</v>
      </c>
      <c r="L538">
        <v>67531</v>
      </c>
      <c r="M538">
        <v>1775704344.3042078</v>
      </c>
      <c r="N538">
        <v>8511107606.505105</v>
      </c>
      <c r="O538">
        <v>67773</v>
      </c>
      <c r="P538">
        <v>1718699379.2284193</v>
      </c>
      <c r="Q538">
        <v>8267959887.4697428</v>
      </c>
      <c r="R538">
        <v>68068</v>
      </c>
      <c r="S538">
        <v>1708016885.2262285</v>
      </c>
      <c r="T538">
        <v>8143211218.4975872</v>
      </c>
      <c r="U538">
        <v>403752</v>
      </c>
      <c r="V538">
        <v>10106307846.166147</v>
      </c>
      <c r="W538">
        <v>47792823493.012772</v>
      </c>
    </row>
    <row r="539" spans="2:23">
      <c r="B539" t="s">
        <v>534</v>
      </c>
      <c r="C539">
        <v>86863</v>
      </c>
      <c r="D539">
        <v>2880284631.0881505</v>
      </c>
      <c r="E539">
        <v>3011550091.2653461</v>
      </c>
      <c r="F539">
        <v>87199</v>
      </c>
      <c r="G539">
        <v>2708259586.7194595</v>
      </c>
      <c r="H539">
        <v>2779226983.3948622</v>
      </c>
      <c r="I539">
        <v>87656</v>
      </c>
      <c r="J539">
        <v>3080868209.126801</v>
      </c>
      <c r="K539">
        <v>3500457908.4906693</v>
      </c>
      <c r="L539">
        <v>87845</v>
      </c>
      <c r="M539">
        <v>3106447582.3625183</v>
      </c>
      <c r="N539">
        <v>3228784947.2216501</v>
      </c>
      <c r="O539">
        <v>88174</v>
      </c>
      <c r="P539">
        <v>3161294892.0417261</v>
      </c>
      <c r="Q539">
        <v>3496123108.3384032</v>
      </c>
      <c r="R539">
        <v>88553</v>
      </c>
      <c r="S539">
        <v>3017814739.4685335</v>
      </c>
      <c r="T539">
        <v>3383376769.3109651</v>
      </c>
      <c r="U539">
        <v>526290</v>
      </c>
      <c r="V539">
        <v>17954969640.807186</v>
      </c>
      <c r="W539">
        <v>19399519808.021896</v>
      </c>
    </row>
    <row r="540" spans="2:23">
      <c r="B540" t="s">
        <v>535</v>
      </c>
      <c r="C540">
        <v>86448</v>
      </c>
      <c r="D540">
        <v>2138060539.1498444</v>
      </c>
      <c r="E540">
        <v>1222606447.2785861</v>
      </c>
      <c r="F540">
        <v>86661</v>
      </c>
      <c r="G540">
        <v>1903130008.1544001</v>
      </c>
      <c r="H540">
        <v>1128648368.8629422</v>
      </c>
      <c r="I540">
        <v>86896</v>
      </c>
      <c r="J540">
        <v>2067141875.0995359</v>
      </c>
      <c r="K540">
        <v>1232003159.8180497</v>
      </c>
      <c r="L540">
        <v>87034</v>
      </c>
      <c r="M540">
        <v>2009325839.7709947</v>
      </c>
      <c r="N540">
        <v>1260675799.9148343</v>
      </c>
      <c r="O540">
        <v>87268</v>
      </c>
      <c r="P540">
        <v>2052789608.2102349</v>
      </c>
      <c r="Q540">
        <v>1303782265.5035355</v>
      </c>
      <c r="R540">
        <v>87472</v>
      </c>
      <c r="S540">
        <v>2013647478.7053077</v>
      </c>
      <c r="T540">
        <v>1306521078.8035827</v>
      </c>
      <c r="U540">
        <v>521779</v>
      </c>
      <c r="V540">
        <v>12184095349.090317</v>
      </c>
      <c r="W540">
        <v>7454237120.18153</v>
      </c>
    </row>
    <row r="541" spans="2:23">
      <c r="B541" t="s">
        <v>536</v>
      </c>
      <c r="C541">
        <v>61282</v>
      </c>
      <c r="D541">
        <v>1604847534.7331464</v>
      </c>
      <c r="E541">
        <v>1714032098.5113335</v>
      </c>
      <c r="F541">
        <v>61453</v>
      </c>
      <c r="G541">
        <v>1473587440.814682</v>
      </c>
      <c r="H541">
        <v>1974036277.6499465</v>
      </c>
      <c r="I541">
        <v>61653</v>
      </c>
      <c r="J541">
        <v>1606643863.1851733</v>
      </c>
      <c r="K541">
        <v>1945678851.6002555</v>
      </c>
      <c r="L541">
        <v>61740</v>
      </c>
      <c r="M541">
        <v>1556452230.8158758</v>
      </c>
      <c r="N541">
        <v>1771407224.9992726</v>
      </c>
      <c r="O541">
        <v>61913</v>
      </c>
      <c r="P541">
        <v>1664375586.9207084</v>
      </c>
      <c r="Q541">
        <v>1795642047.0958586</v>
      </c>
      <c r="R541">
        <v>62081</v>
      </c>
      <c r="S541">
        <v>1655837843.5590436</v>
      </c>
      <c r="T541">
        <v>1761713314.308862</v>
      </c>
      <c r="U541">
        <v>370122</v>
      </c>
      <c r="V541">
        <v>9561744500.0286293</v>
      </c>
      <c r="W541">
        <v>10962509814.165529</v>
      </c>
    </row>
    <row r="542" spans="2:23">
      <c r="B542" t="s">
        <v>537</v>
      </c>
      <c r="C542">
        <v>106104</v>
      </c>
      <c r="D542">
        <v>5320679059.5542212</v>
      </c>
      <c r="E542">
        <v>4890725730.5901308</v>
      </c>
      <c r="F542">
        <v>106332</v>
      </c>
      <c r="G542">
        <v>5036533701.8099222</v>
      </c>
      <c r="H542">
        <v>4697532643.7333813</v>
      </c>
      <c r="I542">
        <v>106593</v>
      </c>
      <c r="J542">
        <v>5524539343.7489567</v>
      </c>
      <c r="K542">
        <v>5171215315.5683994</v>
      </c>
      <c r="L542">
        <v>106817</v>
      </c>
      <c r="M542">
        <v>5463466608.0401058</v>
      </c>
      <c r="N542">
        <v>5492694572.5963106</v>
      </c>
      <c r="O542">
        <v>107117</v>
      </c>
      <c r="P542">
        <v>5892990938.0028343</v>
      </c>
      <c r="Q542">
        <v>5762636016.295331</v>
      </c>
      <c r="R542">
        <v>107456</v>
      </c>
      <c r="S542">
        <v>5640187612.0617514</v>
      </c>
      <c r="T542">
        <v>5540982688.1402378</v>
      </c>
      <c r="U542">
        <v>640419</v>
      </c>
      <c r="V542">
        <v>32878397263.217793</v>
      </c>
      <c r="W542">
        <v>31555786966.92379</v>
      </c>
    </row>
    <row r="543" spans="2:23">
      <c r="B543" t="s">
        <v>538</v>
      </c>
      <c r="C543">
        <v>22499</v>
      </c>
      <c r="D543">
        <v>1062617263.118391</v>
      </c>
      <c r="E543">
        <v>572856033.76635623</v>
      </c>
      <c r="F543">
        <v>22567</v>
      </c>
      <c r="G543">
        <v>971112724.34331083</v>
      </c>
      <c r="H543">
        <v>545549174.09951735</v>
      </c>
      <c r="I543">
        <v>22649</v>
      </c>
      <c r="J543">
        <v>1098898457.9306655</v>
      </c>
      <c r="K543">
        <v>611191342.19748354</v>
      </c>
      <c r="L543">
        <v>22742</v>
      </c>
      <c r="M543">
        <v>1024236082.7413727</v>
      </c>
      <c r="N543">
        <v>623975120.25645065</v>
      </c>
      <c r="O543">
        <v>22844</v>
      </c>
      <c r="P543">
        <v>1140063261.4802508</v>
      </c>
      <c r="Q543">
        <v>665793696.11935461</v>
      </c>
      <c r="R543">
        <v>22926</v>
      </c>
      <c r="S543">
        <v>1094843695.6677887</v>
      </c>
      <c r="T543">
        <v>652306646.72387528</v>
      </c>
      <c r="U543">
        <v>136227</v>
      </c>
      <c r="V543">
        <v>6391771485.2817793</v>
      </c>
      <c r="W543">
        <v>3671672013.1630383</v>
      </c>
    </row>
    <row r="544" spans="2:23">
      <c r="B544" t="s">
        <v>539</v>
      </c>
      <c r="C544">
        <v>796545</v>
      </c>
      <c r="D544">
        <v>44167114829.381454</v>
      </c>
      <c r="E544">
        <v>89582085153.584167</v>
      </c>
      <c r="F544">
        <v>798215</v>
      </c>
      <c r="G544">
        <v>44814733155.715485</v>
      </c>
      <c r="H544">
        <v>86264393849.28392</v>
      </c>
      <c r="I544">
        <v>800117</v>
      </c>
      <c r="J544">
        <v>49020952199.78936</v>
      </c>
      <c r="K544">
        <v>96521345080.940933</v>
      </c>
      <c r="L544">
        <v>801440</v>
      </c>
      <c r="M544">
        <v>46827304428.633865</v>
      </c>
      <c r="N544">
        <v>92442829436.51297</v>
      </c>
      <c r="O544">
        <v>803742</v>
      </c>
      <c r="P544">
        <v>52293485358.083977</v>
      </c>
      <c r="Q544">
        <v>103677189743.62346</v>
      </c>
      <c r="R544">
        <v>805801</v>
      </c>
      <c r="S544">
        <v>49395666833.167358</v>
      </c>
      <c r="T544">
        <v>100664966167.9554</v>
      </c>
      <c r="U544">
        <v>4805860</v>
      </c>
      <c r="V544">
        <v>286519256804.77148</v>
      </c>
      <c r="W544">
        <v>569152809431.90088</v>
      </c>
    </row>
    <row r="545" spans="2:23">
      <c r="B545" t="s">
        <v>540</v>
      </c>
      <c r="C545">
        <v>63716</v>
      </c>
      <c r="D545">
        <v>1996006740.5384941</v>
      </c>
      <c r="E545">
        <v>1667208679.6577477</v>
      </c>
      <c r="F545">
        <v>63884</v>
      </c>
      <c r="G545">
        <v>1865603713.2816191</v>
      </c>
      <c r="H545">
        <v>1535762529.9684072</v>
      </c>
      <c r="I545">
        <v>64001</v>
      </c>
      <c r="J545">
        <v>2096727930.0892699</v>
      </c>
      <c r="K545">
        <v>1716671302.4635839</v>
      </c>
      <c r="L545">
        <v>64075</v>
      </c>
      <c r="M545">
        <v>2070262864.8772595</v>
      </c>
      <c r="N545">
        <v>1814531687.4030926</v>
      </c>
      <c r="O545">
        <v>64188</v>
      </c>
      <c r="P545">
        <v>2081351129.7718389</v>
      </c>
      <c r="Q545">
        <v>1859664979.8624654</v>
      </c>
      <c r="R545">
        <v>64335</v>
      </c>
      <c r="S545">
        <v>2124648608.3376784</v>
      </c>
      <c r="T545">
        <v>1824055202.0857596</v>
      </c>
      <c r="U545">
        <v>384199</v>
      </c>
      <c r="V545">
        <v>12234600986.89616</v>
      </c>
      <c r="W545">
        <v>10417894381.441057</v>
      </c>
    </row>
    <row r="546" spans="2:23">
      <c r="B546" t="s">
        <v>541</v>
      </c>
      <c r="C546">
        <v>88911</v>
      </c>
      <c r="D546">
        <v>4000429972.2576361</v>
      </c>
      <c r="E546">
        <v>3868721522.5153675</v>
      </c>
      <c r="F546">
        <v>89112</v>
      </c>
      <c r="G546">
        <v>3993942826.7204728</v>
      </c>
      <c r="H546">
        <v>3849468270.4203405</v>
      </c>
      <c r="I546">
        <v>89322</v>
      </c>
      <c r="J546">
        <v>4327498745.4166613</v>
      </c>
      <c r="K546">
        <v>4251156552.2562184</v>
      </c>
      <c r="L546">
        <v>89435</v>
      </c>
      <c r="M546">
        <v>4161656434.6902523</v>
      </c>
      <c r="N546">
        <v>4163324989.0153298</v>
      </c>
      <c r="O546">
        <v>89724</v>
      </c>
      <c r="P546">
        <v>4588837931.0900211</v>
      </c>
      <c r="Q546">
        <v>4520187408.5997496</v>
      </c>
      <c r="R546">
        <v>89957</v>
      </c>
      <c r="S546">
        <v>4349984379.3589134</v>
      </c>
      <c r="T546">
        <v>4411187082.6679592</v>
      </c>
      <c r="U546">
        <v>536461</v>
      </c>
      <c r="V546">
        <v>25422350289.533958</v>
      </c>
      <c r="W546">
        <v>25064045825.474968</v>
      </c>
    </row>
    <row r="547" spans="2:23">
      <c r="B547" t="s">
        <v>542</v>
      </c>
      <c r="C547">
        <v>24711</v>
      </c>
      <c r="D547">
        <v>1230200573.870014</v>
      </c>
      <c r="E547">
        <v>850886062.45371509</v>
      </c>
      <c r="F547">
        <v>24742</v>
      </c>
      <c r="G547">
        <v>1149377178.4518692</v>
      </c>
      <c r="H547">
        <v>796177842.29848397</v>
      </c>
      <c r="I547">
        <v>24725</v>
      </c>
      <c r="J547">
        <v>1243839753.4371169</v>
      </c>
      <c r="K547">
        <v>879156052.54598975</v>
      </c>
      <c r="L547">
        <v>24745</v>
      </c>
      <c r="M547">
        <v>1209776468.1498692</v>
      </c>
      <c r="N547">
        <v>911723193.61329079</v>
      </c>
      <c r="O547">
        <v>24794</v>
      </c>
      <c r="P547">
        <v>1300705153.3423274</v>
      </c>
      <c r="Q547">
        <v>984279328.69656754</v>
      </c>
      <c r="R547">
        <v>24838</v>
      </c>
      <c r="S547">
        <v>1213514083.7408271</v>
      </c>
      <c r="T547">
        <v>943162457.71391726</v>
      </c>
      <c r="U547">
        <v>148555</v>
      </c>
      <c r="V547">
        <v>7347413210.9920235</v>
      </c>
      <c r="W547">
        <v>5365384937.3219643</v>
      </c>
    </row>
    <row r="548" spans="2:23">
      <c r="B548" t="s">
        <v>543</v>
      </c>
      <c r="C548">
        <v>49942</v>
      </c>
      <c r="D548">
        <v>2657934941.8015099</v>
      </c>
      <c r="E548">
        <v>2442545276.2264123</v>
      </c>
      <c r="F548">
        <v>50048</v>
      </c>
      <c r="G548">
        <v>2541476695.2465782</v>
      </c>
      <c r="H548">
        <v>2188517403.0205393</v>
      </c>
      <c r="I548">
        <v>50172</v>
      </c>
      <c r="J548">
        <v>2790822314.9831953</v>
      </c>
      <c r="K548">
        <v>2404084093.9654112</v>
      </c>
      <c r="L548">
        <v>50246</v>
      </c>
      <c r="M548">
        <v>2931907049.9289565</v>
      </c>
      <c r="N548">
        <v>2549736379.3144784</v>
      </c>
      <c r="O548">
        <v>50450</v>
      </c>
      <c r="P548">
        <v>3080389370.2072549</v>
      </c>
      <c r="Q548">
        <v>2689597901.798532</v>
      </c>
      <c r="R548">
        <v>50597</v>
      </c>
      <c r="S548">
        <v>2931056332.5030012</v>
      </c>
      <c r="T548">
        <v>2653005908.6387939</v>
      </c>
      <c r="U548">
        <v>301455</v>
      </c>
      <c r="V548">
        <v>16933586704.670494</v>
      </c>
      <c r="W548">
        <v>14927486962.964169</v>
      </c>
    </row>
    <row r="549" spans="2:23">
      <c r="B549" t="s">
        <v>544</v>
      </c>
      <c r="C549">
        <v>61183</v>
      </c>
      <c r="D549">
        <v>3452006743.923346</v>
      </c>
      <c r="E549">
        <v>3746398755.8232551</v>
      </c>
      <c r="F549">
        <v>61307</v>
      </c>
      <c r="G549">
        <v>3251498982.0398111</v>
      </c>
      <c r="H549">
        <v>3655849357.5820236</v>
      </c>
      <c r="I549">
        <v>61507</v>
      </c>
      <c r="J549">
        <v>3527138059.8898473</v>
      </c>
      <c r="K549">
        <v>3904473688.1642942</v>
      </c>
      <c r="L549">
        <v>61606</v>
      </c>
      <c r="M549">
        <v>3403295428.691534</v>
      </c>
      <c r="N549">
        <v>3701741667.0015998</v>
      </c>
      <c r="O549">
        <v>61753</v>
      </c>
      <c r="P549">
        <v>3722209966.4966059</v>
      </c>
      <c r="Q549">
        <v>4435395282.9410505</v>
      </c>
      <c r="R549">
        <v>61914</v>
      </c>
      <c r="S549">
        <v>3550937056.6794639</v>
      </c>
      <c r="T549">
        <v>4201064697.0926785</v>
      </c>
      <c r="U549">
        <v>369270</v>
      </c>
      <c r="V549">
        <v>20907086237.720608</v>
      </c>
      <c r="W549">
        <v>23644923448.6049</v>
      </c>
    </row>
    <row r="550" spans="2:23">
      <c r="B550" t="s">
        <v>545</v>
      </c>
      <c r="C550">
        <v>85518601</v>
      </c>
      <c r="D550">
        <v>3690556867126.1616</v>
      </c>
      <c r="E550">
        <v>6557439314710.1338</v>
      </c>
      <c r="F550">
        <v>85747760</v>
      </c>
      <c r="G550">
        <v>3406846589803.5264</v>
      </c>
      <c r="H550">
        <v>6036810572165.3555</v>
      </c>
      <c r="I550">
        <v>85989604</v>
      </c>
      <c r="J550">
        <v>3811176266868.0088</v>
      </c>
      <c r="K550">
        <v>6696600773449.6377</v>
      </c>
      <c r="L550">
        <v>86173007</v>
      </c>
      <c r="M550">
        <v>3622563841829.0703</v>
      </c>
      <c r="N550">
        <v>6148546361120.2949</v>
      </c>
      <c r="O550">
        <v>86440541</v>
      </c>
      <c r="P550">
        <v>3967326698536.4141</v>
      </c>
      <c r="Q550">
        <v>7078398293564.5146</v>
      </c>
      <c r="R550">
        <v>86732407</v>
      </c>
      <c r="S550">
        <v>3832065740639.3042</v>
      </c>
      <c r="T550">
        <v>6887678707408.5439</v>
      </c>
      <c r="U550">
        <v>516601920</v>
      </c>
      <c r="V550">
        <v>22330536004802.484</v>
      </c>
      <c r="W550">
        <v>39405474022418.469</v>
      </c>
    </row>
  </sheetData>
  <mergeCells count="9">
    <mergeCell ref="R2:T2"/>
    <mergeCell ref="U2:W2"/>
    <mergeCell ref="C1:W1"/>
    <mergeCell ref="A1:B3"/>
    <mergeCell ref="C2:E2"/>
    <mergeCell ref="F2:H2"/>
    <mergeCell ref="I2:K2"/>
    <mergeCell ref="L2:N2"/>
    <mergeCell ref="O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571AB-5117-4554-83CF-F8A7D951CF8C}">
  <sheetPr>
    <tabColor rgb="FF0070C0"/>
  </sheetPr>
  <dimension ref="A1:X560"/>
  <sheetViews>
    <sheetView zoomScale="90" zoomScaleNormal="90" workbookViewId="0"/>
  </sheetViews>
  <sheetFormatPr defaultRowHeight="15"/>
  <cols>
    <col min="1" max="1" width="28.5703125" style="42" customWidth="1"/>
    <col min="2" max="2" width="4.5703125" customWidth="1"/>
    <col min="3" max="3" width="36.5703125" style="42" customWidth="1"/>
    <col min="4" max="4" width="12.28515625" customWidth="1"/>
    <col min="13" max="18" width="12.42578125" bestFit="1" customWidth="1"/>
    <col min="19" max="21" width="19.42578125" bestFit="1" customWidth="1"/>
    <col min="22" max="22" width="19" customWidth="1"/>
    <col min="23" max="24" width="19.42578125" bestFit="1" customWidth="1"/>
  </cols>
  <sheetData>
    <row r="1" spans="1:24" s="9" customFormat="1" ht="20.25">
      <c r="A1" s="3" t="s">
        <v>558</v>
      </c>
      <c r="B1" s="4"/>
      <c r="C1" s="5"/>
      <c r="D1" s="6"/>
      <c r="E1" s="7"/>
      <c r="F1" s="7"/>
      <c r="G1" s="7"/>
      <c r="H1" s="8"/>
      <c r="I1" s="8"/>
      <c r="J1" s="8"/>
      <c r="K1" s="8"/>
    </row>
    <row r="2" spans="1:24" s="13" customFormat="1" ht="20.25">
      <c r="A2" s="10"/>
      <c r="B2" s="10"/>
      <c r="C2" s="10"/>
      <c r="D2" s="11"/>
      <c r="E2" s="12"/>
      <c r="F2" s="12"/>
      <c r="G2" s="12"/>
    </row>
    <row r="3" spans="1:24" s="4" customFormat="1" ht="20.25">
      <c r="A3" s="14" t="s">
        <v>559</v>
      </c>
      <c r="B3" s="5"/>
      <c r="C3" s="5"/>
      <c r="D3" s="5"/>
      <c r="E3" s="15"/>
      <c r="F3" s="15"/>
      <c r="G3" s="15"/>
      <c r="H3" s="16"/>
      <c r="I3" s="16"/>
      <c r="J3" s="16"/>
      <c r="K3" s="16"/>
    </row>
    <row r="5" spans="1:24">
      <c r="A5" s="17" t="s">
        <v>560</v>
      </c>
      <c r="B5" s="17" t="s">
        <v>551</v>
      </c>
      <c r="C5" s="17" t="s">
        <v>561</v>
      </c>
      <c r="D5" s="18" t="s">
        <v>562</v>
      </c>
      <c r="E5" s="18"/>
      <c r="F5" s="18"/>
      <c r="G5" s="18"/>
      <c r="H5" s="18"/>
      <c r="I5" s="18"/>
      <c r="J5" s="18"/>
      <c r="K5" s="19" t="s">
        <v>563</v>
      </c>
      <c r="L5" s="17" t="s">
        <v>564</v>
      </c>
      <c r="M5" s="18" t="s">
        <v>565</v>
      </c>
      <c r="N5" s="18"/>
      <c r="O5" s="18"/>
      <c r="P5" s="18"/>
      <c r="Q5" s="18"/>
      <c r="R5" s="18"/>
      <c r="S5" s="18" t="s">
        <v>566</v>
      </c>
      <c r="T5" s="18"/>
      <c r="U5" s="18"/>
      <c r="V5" s="18"/>
      <c r="W5" s="18"/>
      <c r="X5" s="18"/>
    </row>
    <row r="6" spans="1:24" ht="24">
      <c r="A6" s="17"/>
      <c r="B6" s="17"/>
      <c r="C6" s="17"/>
      <c r="D6" s="17" t="s">
        <v>567</v>
      </c>
      <c r="E6" s="17" t="s">
        <v>568</v>
      </c>
      <c r="F6" s="17" t="s">
        <v>569</v>
      </c>
      <c r="G6" s="17" t="s">
        <v>570</v>
      </c>
      <c r="H6" s="17" t="s">
        <v>571</v>
      </c>
      <c r="I6" s="17" t="s">
        <v>572</v>
      </c>
      <c r="J6" s="19" t="s">
        <v>573</v>
      </c>
      <c r="K6" s="19" t="s">
        <v>574</v>
      </c>
      <c r="L6" s="17"/>
      <c r="M6" s="17" t="s">
        <v>567</v>
      </c>
      <c r="N6" s="17" t="s">
        <v>568</v>
      </c>
      <c r="O6" s="17" t="s">
        <v>569</v>
      </c>
      <c r="P6" s="17" t="s">
        <v>570</v>
      </c>
      <c r="Q6" s="17" t="s">
        <v>571</v>
      </c>
      <c r="R6" s="17" t="s">
        <v>572</v>
      </c>
      <c r="S6" s="17" t="s">
        <v>567</v>
      </c>
      <c r="T6" s="17" t="s">
        <v>568</v>
      </c>
      <c r="U6" s="17" t="s">
        <v>569</v>
      </c>
      <c r="V6" s="17" t="s">
        <v>570</v>
      </c>
      <c r="W6" s="17" t="s">
        <v>571</v>
      </c>
      <c r="X6" s="17" t="s">
        <v>572</v>
      </c>
    </row>
    <row r="7" spans="1:24">
      <c r="A7" s="17"/>
      <c r="B7" s="17"/>
      <c r="C7" s="17"/>
      <c r="D7" s="17"/>
      <c r="E7" s="17"/>
      <c r="F7" s="17"/>
      <c r="G7" s="17"/>
      <c r="H7" s="17"/>
      <c r="I7" s="17"/>
      <c r="J7" s="19" t="s">
        <v>575</v>
      </c>
      <c r="K7" s="20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</row>
    <row r="8" spans="1:24">
      <c r="A8" s="21" t="s">
        <v>576</v>
      </c>
      <c r="B8" s="22">
        <v>1</v>
      </c>
      <c r="C8" s="23" t="s">
        <v>577</v>
      </c>
      <c r="D8" s="24">
        <v>2208</v>
      </c>
      <c r="E8" s="24">
        <v>1920</v>
      </c>
      <c r="F8" s="24">
        <v>2208</v>
      </c>
      <c r="G8" s="24">
        <v>2184</v>
      </c>
      <c r="H8" s="24">
        <v>2168</v>
      </c>
      <c r="I8" s="24">
        <v>2240</v>
      </c>
      <c r="J8" s="24">
        <v>12928</v>
      </c>
      <c r="K8" s="24">
        <v>29785</v>
      </c>
      <c r="L8" s="25">
        <v>0.43403999999999998</v>
      </c>
      <c r="M8" s="26">
        <f>D8*1000</f>
        <v>2208000</v>
      </c>
      <c r="N8" s="26">
        <f t="shared" ref="N8:R23" si="0">E8*1000</f>
        <v>1920000</v>
      </c>
      <c r="O8" s="26">
        <f t="shared" si="0"/>
        <v>2208000</v>
      </c>
      <c r="P8" s="26">
        <f t="shared" si="0"/>
        <v>2184000</v>
      </c>
      <c r="Q8" s="26">
        <f t="shared" si="0"/>
        <v>2168000</v>
      </c>
      <c r="R8" s="26">
        <f t="shared" si="0"/>
        <v>2240000</v>
      </c>
      <c r="S8" s="27">
        <f>M8*1050</f>
        <v>2318400000</v>
      </c>
      <c r="T8" s="27">
        <f>N8*1850</f>
        <v>3552000000</v>
      </c>
      <c r="U8" s="27">
        <f>O8*2100</f>
        <v>4636800000</v>
      </c>
      <c r="V8" s="27">
        <f>P8*1900</f>
        <v>4149600000</v>
      </c>
      <c r="W8" s="27">
        <f>Q8*2000</f>
        <v>4336000000</v>
      </c>
      <c r="X8" s="27">
        <f>R8*700</f>
        <v>1568000000</v>
      </c>
    </row>
    <row r="9" spans="1:24">
      <c r="A9" s="21" t="s">
        <v>576</v>
      </c>
      <c r="B9" s="22">
        <v>2</v>
      </c>
      <c r="C9" s="23" t="s">
        <v>578</v>
      </c>
      <c r="D9" s="24">
        <v>1080</v>
      </c>
      <c r="E9" s="28">
        <v>912</v>
      </c>
      <c r="F9" s="24">
        <v>1024</v>
      </c>
      <c r="G9" s="24">
        <v>1048</v>
      </c>
      <c r="H9" s="28">
        <v>976</v>
      </c>
      <c r="I9" s="24">
        <v>1072</v>
      </c>
      <c r="J9" s="24">
        <v>6112</v>
      </c>
      <c r="K9" s="24">
        <v>14255</v>
      </c>
      <c r="L9" s="25">
        <v>0.42875999999999997</v>
      </c>
      <c r="M9" s="26">
        <f t="shared" ref="M9:R72" si="1">D9*1000</f>
        <v>1080000</v>
      </c>
      <c r="N9" s="26">
        <f t="shared" si="0"/>
        <v>912000</v>
      </c>
      <c r="O9" s="26">
        <f t="shared" si="0"/>
        <v>1024000</v>
      </c>
      <c r="P9" s="26">
        <f t="shared" si="0"/>
        <v>1048000</v>
      </c>
      <c r="Q9" s="26">
        <f t="shared" si="0"/>
        <v>976000</v>
      </c>
      <c r="R9" s="26">
        <f t="shared" si="0"/>
        <v>1072000</v>
      </c>
      <c r="S9" s="27">
        <f t="shared" ref="S9:S72" si="2">M9*1050</f>
        <v>1134000000</v>
      </c>
      <c r="T9" s="27">
        <f t="shared" ref="T9:T72" si="3">N9*1850</f>
        <v>1687200000</v>
      </c>
      <c r="U9" s="27">
        <f t="shared" ref="U9:U72" si="4">O9*2100</f>
        <v>2150400000</v>
      </c>
      <c r="V9" s="27">
        <f t="shared" ref="V9:V72" si="5">P9*1900</f>
        <v>1991200000</v>
      </c>
      <c r="W9" s="27">
        <f t="shared" ref="W9:W72" si="6">Q9*2000</f>
        <v>1952000000</v>
      </c>
      <c r="X9" s="27">
        <f t="shared" ref="X9:X72" si="7">R9*700</f>
        <v>750400000</v>
      </c>
    </row>
    <row r="10" spans="1:24">
      <c r="A10" s="21" t="s">
        <v>576</v>
      </c>
      <c r="B10" s="22">
        <v>3</v>
      </c>
      <c r="C10" s="23" t="s">
        <v>579</v>
      </c>
      <c r="D10" s="24">
        <v>3256</v>
      </c>
      <c r="E10" s="24">
        <v>2784</v>
      </c>
      <c r="F10" s="24">
        <v>3032</v>
      </c>
      <c r="G10" s="24">
        <v>3096</v>
      </c>
      <c r="H10" s="24">
        <v>3424</v>
      </c>
      <c r="I10" s="24">
        <v>3080</v>
      </c>
      <c r="J10" s="24">
        <v>18672</v>
      </c>
      <c r="K10" s="24">
        <v>45720</v>
      </c>
      <c r="L10" s="25">
        <v>0.40839999999999999</v>
      </c>
      <c r="M10" s="26">
        <f t="shared" si="1"/>
        <v>3256000</v>
      </c>
      <c r="N10" s="26">
        <f t="shared" si="0"/>
        <v>2784000</v>
      </c>
      <c r="O10" s="26">
        <f t="shared" si="0"/>
        <v>3032000</v>
      </c>
      <c r="P10" s="26">
        <f t="shared" si="0"/>
        <v>3096000</v>
      </c>
      <c r="Q10" s="26">
        <f t="shared" si="0"/>
        <v>3424000</v>
      </c>
      <c r="R10" s="26">
        <f t="shared" si="0"/>
        <v>3080000</v>
      </c>
      <c r="S10" s="27">
        <f t="shared" si="2"/>
        <v>3418800000</v>
      </c>
      <c r="T10" s="27">
        <f t="shared" si="3"/>
        <v>5150400000</v>
      </c>
      <c r="U10" s="27">
        <f t="shared" si="4"/>
        <v>6367200000</v>
      </c>
      <c r="V10" s="27">
        <f t="shared" si="5"/>
        <v>5882400000</v>
      </c>
      <c r="W10" s="27">
        <f t="shared" si="6"/>
        <v>6848000000</v>
      </c>
      <c r="X10" s="27">
        <f t="shared" si="7"/>
        <v>2156000000</v>
      </c>
    </row>
    <row r="11" spans="1:24">
      <c r="A11" s="21" t="s">
        <v>576</v>
      </c>
      <c r="B11" s="22">
        <v>4</v>
      </c>
      <c r="C11" s="23" t="s">
        <v>580</v>
      </c>
      <c r="D11" s="24">
        <v>1344</v>
      </c>
      <c r="E11" s="24">
        <v>1136</v>
      </c>
      <c r="F11" s="24">
        <v>1248</v>
      </c>
      <c r="G11" s="24">
        <v>1192</v>
      </c>
      <c r="H11" s="24">
        <v>1248</v>
      </c>
      <c r="I11" s="24">
        <v>1248</v>
      </c>
      <c r="J11" s="24">
        <v>7416</v>
      </c>
      <c r="K11" s="24">
        <v>18268</v>
      </c>
      <c r="L11" s="25">
        <v>0.40595999999999999</v>
      </c>
      <c r="M11" s="26">
        <f t="shared" si="1"/>
        <v>1344000</v>
      </c>
      <c r="N11" s="26">
        <f t="shared" si="0"/>
        <v>1136000</v>
      </c>
      <c r="O11" s="26">
        <f t="shared" si="0"/>
        <v>1248000</v>
      </c>
      <c r="P11" s="26">
        <f t="shared" si="0"/>
        <v>1192000</v>
      </c>
      <c r="Q11" s="26">
        <f t="shared" si="0"/>
        <v>1248000</v>
      </c>
      <c r="R11" s="26">
        <f t="shared" si="0"/>
        <v>1248000</v>
      </c>
      <c r="S11" s="27">
        <f t="shared" si="2"/>
        <v>1411200000</v>
      </c>
      <c r="T11" s="27">
        <f t="shared" si="3"/>
        <v>2101600000</v>
      </c>
      <c r="U11" s="27">
        <f t="shared" si="4"/>
        <v>2620800000</v>
      </c>
      <c r="V11" s="27">
        <f t="shared" si="5"/>
        <v>2264800000</v>
      </c>
      <c r="W11" s="27">
        <f t="shared" si="6"/>
        <v>2496000000</v>
      </c>
      <c r="X11" s="27">
        <f t="shared" si="7"/>
        <v>873600000</v>
      </c>
    </row>
    <row r="12" spans="1:24">
      <c r="A12" s="21" t="s">
        <v>576</v>
      </c>
      <c r="B12" s="22">
        <v>5</v>
      </c>
      <c r="C12" s="23" t="s">
        <v>581</v>
      </c>
      <c r="D12" s="24">
        <v>1688</v>
      </c>
      <c r="E12" s="24">
        <v>1656</v>
      </c>
      <c r="F12" s="24">
        <v>1896</v>
      </c>
      <c r="G12" s="24">
        <v>2096</v>
      </c>
      <c r="H12" s="24">
        <v>1888</v>
      </c>
      <c r="I12" s="24">
        <v>1944</v>
      </c>
      <c r="J12" s="24">
        <v>11168</v>
      </c>
      <c r="K12" s="24">
        <v>26291</v>
      </c>
      <c r="L12" s="25">
        <v>0.42477999999999999</v>
      </c>
      <c r="M12" s="26">
        <f t="shared" si="1"/>
        <v>1688000</v>
      </c>
      <c r="N12" s="26">
        <f t="shared" si="0"/>
        <v>1656000</v>
      </c>
      <c r="O12" s="26">
        <f t="shared" si="0"/>
        <v>1896000</v>
      </c>
      <c r="P12" s="26">
        <f t="shared" si="0"/>
        <v>2096000</v>
      </c>
      <c r="Q12" s="26">
        <f t="shared" si="0"/>
        <v>1888000</v>
      </c>
      <c r="R12" s="26">
        <f t="shared" si="0"/>
        <v>1944000</v>
      </c>
      <c r="S12" s="27">
        <f t="shared" si="2"/>
        <v>1772400000</v>
      </c>
      <c r="T12" s="27">
        <f t="shared" si="3"/>
        <v>3063600000</v>
      </c>
      <c r="U12" s="27">
        <f t="shared" si="4"/>
        <v>3981600000</v>
      </c>
      <c r="V12" s="27">
        <f t="shared" si="5"/>
        <v>3982400000</v>
      </c>
      <c r="W12" s="27">
        <f t="shared" si="6"/>
        <v>3776000000</v>
      </c>
      <c r="X12" s="27">
        <f t="shared" si="7"/>
        <v>1360800000</v>
      </c>
    </row>
    <row r="13" spans="1:24">
      <c r="A13" s="21" t="s">
        <v>576</v>
      </c>
      <c r="B13" s="22">
        <v>6</v>
      </c>
      <c r="C13" s="23" t="s">
        <v>582</v>
      </c>
      <c r="D13" s="24">
        <v>1112</v>
      </c>
      <c r="E13" s="24">
        <v>1264</v>
      </c>
      <c r="F13" s="24">
        <v>1248</v>
      </c>
      <c r="G13" s="24">
        <v>1248</v>
      </c>
      <c r="H13" s="24">
        <v>1272</v>
      </c>
      <c r="I13" s="24">
        <v>1248</v>
      </c>
      <c r="J13" s="24">
        <v>7392</v>
      </c>
      <c r="K13" s="24">
        <v>15740</v>
      </c>
      <c r="L13" s="25">
        <v>0.46962999999999999</v>
      </c>
      <c r="M13" s="26">
        <f t="shared" si="1"/>
        <v>1112000</v>
      </c>
      <c r="N13" s="26">
        <f t="shared" si="0"/>
        <v>1264000</v>
      </c>
      <c r="O13" s="26">
        <f t="shared" si="0"/>
        <v>1248000</v>
      </c>
      <c r="P13" s="26">
        <f t="shared" si="0"/>
        <v>1248000</v>
      </c>
      <c r="Q13" s="26">
        <f t="shared" si="0"/>
        <v>1272000</v>
      </c>
      <c r="R13" s="26">
        <f t="shared" si="0"/>
        <v>1248000</v>
      </c>
      <c r="S13" s="27">
        <f t="shared" si="2"/>
        <v>1167600000</v>
      </c>
      <c r="T13" s="27">
        <f t="shared" si="3"/>
        <v>2338400000</v>
      </c>
      <c r="U13" s="27">
        <f t="shared" si="4"/>
        <v>2620800000</v>
      </c>
      <c r="V13" s="27">
        <f t="shared" si="5"/>
        <v>2371200000</v>
      </c>
      <c r="W13" s="27">
        <f t="shared" si="6"/>
        <v>2544000000</v>
      </c>
      <c r="X13" s="27">
        <f t="shared" si="7"/>
        <v>873600000</v>
      </c>
    </row>
    <row r="14" spans="1:24">
      <c r="A14" s="21" t="s">
        <v>576</v>
      </c>
      <c r="B14" s="22">
        <v>7</v>
      </c>
      <c r="C14" s="23" t="s">
        <v>583</v>
      </c>
      <c r="D14" s="24">
        <v>2448</v>
      </c>
      <c r="E14" s="24">
        <v>2280</v>
      </c>
      <c r="F14" s="24">
        <v>2504</v>
      </c>
      <c r="G14" s="24">
        <v>2600</v>
      </c>
      <c r="H14" s="24">
        <v>2576</v>
      </c>
      <c r="I14" s="24">
        <v>2544</v>
      </c>
      <c r="J14" s="24">
        <v>14952</v>
      </c>
      <c r="K14" s="24">
        <v>31617</v>
      </c>
      <c r="L14" s="25">
        <v>0.47291</v>
      </c>
      <c r="M14" s="26">
        <f t="shared" si="1"/>
        <v>2448000</v>
      </c>
      <c r="N14" s="26">
        <f t="shared" si="0"/>
        <v>2280000</v>
      </c>
      <c r="O14" s="26">
        <f t="shared" si="0"/>
        <v>2504000</v>
      </c>
      <c r="P14" s="26">
        <f t="shared" si="0"/>
        <v>2600000</v>
      </c>
      <c r="Q14" s="26">
        <f t="shared" si="0"/>
        <v>2576000</v>
      </c>
      <c r="R14" s="26">
        <f t="shared" si="0"/>
        <v>2544000</v>
      </c>
      <c r="S14" s="27">
        <f t="shared" si="2"/>
        <v>2570400000</v>
      </c>
      <c r="T14" s="27">
        <f t="shared" si="3"/>
        <v>4218000000</v>
      </c>
      <c r="U14" s="27">
        <f t="shared" si="4"/>
        <v>5258400000</v>
      </c>
      <c r="V14" s="27">
        <f t="shared" si="5"/>
        <v>4940000000</v>
      </c>
      <c r="W14" s="27">
        <f t="shared" si="6"/>
        <v>5152000000</v>
      </c>
      <c r="X14" s="27">
        <f t="shared" si="7"/>
        <v>1780800000</v>
      </c>
    </row>
    <row r="15" spans="1:24">
      <c r="A15" s="21" t="s">
        <v>576</v>
      </c>
      <c r="B15" s="22">
        <v>8</v>
      </c>
      <c r="C15" s="23" t="s">
        <v>584</v>
      </c>
      <c r="D15" s="24">
        <v>1456</v>
      </c>
      <c r="E15" s="24">
        <v>1320</v>
      </c>
      <c r="F15" s="24">
        <v>1504</v>
      </c>
      <c r="G15" s="24">
        <v>1632</v>
      </c>
      <c r="H15" s="24">
        <v>1528</v>
      </c>
      <c r="I15" s="24">
        <v>1480</v>
      </c>
      <c r="J15" s="24">
        <v>8920</v>
      </c>
      <c r="K15" s="24">
        <v>22420</v>
      </c>
      <c r="L15" s="25">
        <v>0.39785999999999999</v>
      </c>
      <c r="M15" s="26">
        <f t="shared" si="1"/>
        <v>1456000</v>
      </c>
      <c r="N15" s="26">
        <f t="shared" si="0"/>
        <v>1320000</v>
      </c>
      <c r="O15" s="26">
        <f t="shared" si="0"/>
        <v>1504000</v>
      </c>
      <c r="P15" s="26">
        <f t="shared" si="0"/>
        <v>1632000</v>
      </c>
      <c r="Q15" s="26">
        <f t="shared" si="0"/>
        <v>1528000</v>
      </c>
      <c r="R15" s="26">
        <f t="shared" si="0"/>
        <v>1480000</v>
      </c>
      <c r="S15" s="27">
        <f t="shared" si="2"/>
        <v>1528800000</v>
      </c>
      <c r="T15" s="27">
        <f t="shared" si="3"/>
        <v>2442000000</v>
      </c>
      <c r="U15" s="27">
        <f t="shared" si="4"/>
        <v>3158400000</v>
      </c>
      <c r="V15" s="27">
        <f t="shared" si="5"/>
        <v>3100800000</v>
      </c>
      <c r="W15" s="27">
        <f t="shared" si="6"/>
        <v>3056000000</v>
      </c>
      <c r="X15" s="27">
        <f t="shared" si="7"/>
        <v>1036000000</v>
      </c>
    </row>
    <row r="16" spans="1:24">
      <c r="A16" s="21" t="s">
        <v>576</v>
      </c>
      <c r="B16" s="22">
        <v>9</v>
      </c>
      <c r="C16" s="23" t="s">
        <v>585</v>
      </c>
      <c r="D16" s="24">
        <v>1376</v>
      </c>
      <c r="E16" s="24">
        <v>1160</v>
      </c>
      <c r="F16" s="24">
        <v>1288</v>
      </c>
      <c r="G16" s="24">
        <v>1440</v>
      </c>
      <c r="H16" s="24">
        <v>1248</v>
      </c>
      <c r="I16" s="24">
        <v>1264</v>
      </c>
      <c r="J16" s="24">
        <v>7776</v>
      </c>
      <c r="K16" s="24">
        <v>17560</v>
      </c>
      <c r="L16" s="25">
        <v>0.44281999999999999</v>
      </c>
      <c r="M16" s="26">
        <f t="shared" si="1"/>
        <v>1376000</v>
      </c>
      <c r="N16" s="26">
        <f t="shared" si="0"/>
        <v>1160000</v>
      </c>
      <c r="O16" s="26">
        <f t="shared" si="0"/>
        <v>1288000</v>
      </c>
      <c r="P16" s="26">
        <f t="shared" si="0"/>
        <v>1440000</v>
      </c>
      <c r="Q16" s="26">
        <f t="shared" si="0"/>
        <v>1248000</v>
      </c>
      <c r="R16" s="26">
        <f t="shared" si="0"/>
        <v>1264000</v>
      </c>
      <c r="S16" s="27">
        <f t="shared" si="2"/>
        <v>1444800000</v>
      </c>
      <c r="T16" s="27">
        <f t="shared" si="3"/>
        <v>2146000000</v>
      </c>
      <c r="U16" s="27">
        <f t="shared" si="4"/>
        <v>2704800000</v>
      </c>
      <c r="V16" s="27">
        <f t="shared" si="5"/>
        <v>2736000000</v>
      </c>
      <c r="W16" s="27">
        <f t="shared" si="6"/>
        <v>2496000000</v>
      </c>
      <c r="X16" s="27">
        <f t="shared" si="7"/>
        <v>884800000</v>
      </c>
    </row>
    <row r="17" spans="1:24">
      <c r="A17" s="21" t="s">
        <v>576</v>
      </c>
      <c r="B17" s="22">
        <v>10</v>
      </c>
      <c r="C17" s="23" t="s">
        <v>586</v>
      </c>
      <c r="D17" s="24">
        <v>2896</v>
      </c>
      <c r="E17" s="24">
        <v>2640</v>
      </c>
      <c r="F17" s="24">
        <v>2976</v>
      </c>
      <c r="G17" s="24">
        <v>3056</v>
      </c>
      <c r="H17" s="24">
        <v>3080</v>
      </c>
      <c r="I17" s="24">
        <v>2936</v>
      </c>
      <c r="J17" s="24">
        <v>17584</v>
      </c>
      <c r="K17" s="24">
        <v>35938</v>
      </c>
      <c r="L17" s="25">
        <v>0.48929</v>
      </c>
      <c r="M17" s="26">
        <f t="shared" si="1"/>
        <v>2896000</v>
      </c>
      <c r="N17" s="26">
        <f t="shared" si="0"/>
        <v>2640000</v>
      </c>
      <c r="O17" s="26">
        <f t="shared" si="0"/>
        <v>2976000</v>
      </c>
      <c r="P17" s="26">
        <f t="shared" si="0"/>
        <v>3056000</v>
      </c>
      <c r="Q17" s="26">
        <f t="shared" si="0"/>
        <v>3080000</v>
      </c>
      <c r="R17" s="26">
        <f t="shared" si="0"/>
        <v>2936000</v>
      </c>
      <c r="S17" s="27">
        <f t="shared" si="2"/>
        <v>3040800000</v>
      </c>
      <c r="T17" s="27">
        <f t="shared" si="3"/>
        <v>4884000000</v>
      </c>
      <c r="U17" s="27">
        <f t="shared" si="4"/>
        <v>6249600000</v>
      </c>
      <c r="V17" s="27">
        <f t="shared" si="5"/>
        <v>5806400000</v>
      </c>
      <c r="W17" s="27">
        <f t="shared" si="6"/>
        <v>6160000000</v>
      </c>
      <c r="X17" s="27">
        <f t="shared" si="7"/>
        <v>2055200000</v>
      </c>
    </row>
    <row r="18" spans="1:24">
      <c r="A18" s="21" t="s">
        <v>576</v>
      </c>
      <c r="B18" s="22">
        <v>11</v>
      </c>
      <c r="C18" s="23" t="s">
        <v>587</v>
      </c>
      <c r="D18" s="24">
        <v>2616</v>
      </c>
      <c r="E18" s="24">
        <v>2440</v>
      </c>
      <c r="F18" s="24">
        <v>2720</v>
      </c>
      <c r="G18" s="24">
        <v>2856</v>
      </c>
      <c r="H18" s="24">
        <v>2840</v>
      </c>
      <c r="I18" s="24">
        <v>2648</v>
      </c>
      <c r="J18" s="24">
        <v>16120</v>
      </c>
      <c r="K18" s="24">
        <v>33455</v>
      </c>
      <c r="L18" s="25">
        <v>0.48183999999999999</v>
      </c>
      <c r="M18" s="26">
        <f t="shared" si="1"/>
        <v>2616000</v>
      </c>
      <c r="N18" s="26">
        <f t="shared" si="0"/>
        <v>2440000</v>
      </c>
      <c r="O18" s="26">
        <f t="shared" si="0"/>
        <v>2720000</v>
      </c>
      <c r="P18" s="26">
        <f t="shared" si="0"/>
        <v>2856000</v>
      </c>
      <c r="Q18" s="26">
        <f t="shared" si="0"/>
        <v>2840000</v>
      </c>
      <c r="R18" s="26">
        <f t="shared" si="0"/>
        <v>2648000</v>
      </c>
      <c r="S18" s="27">
        <f t="shared" si="2"/>
        <v>2746800000</v>
      </c>
      <c r="T18" s="27">
        <f t="shared" si="3"/>
        <v>4514000000</v>
      </c>
      <c r="U18" s="27">
        <f t="shared" si="4"/>
        <v>5712000000</v>
      </c>
      <c r="V18" s="27">
        <f t="shared" si="5"/>
        <v>5426400000</v>
      </c>
      <c r="W18" s="27">
        <f t="shared" si="6"/>
        <v>5680000000</v>
      </c>
      <c r="X18" s="27">
        <f t="shared" si="7"/>
        <v>1853600000</v>
      </c>
    </row>
    <row r="19" spans="1:24">
      <c r="A19" s="21" t="s">
        <v>576</v>
      </c>
      <c r="B19" s="22">
        <v>12</v>
      </c>
      <c r="C19" s="23" t="s">
        <v>588</v>
      </c>
      <c r="D19" s="24">
        <v>1368</v>
      </c>
      <c r="E19" s="24">
        <v>1224</v>
      </c>
      <c r="F19" s="24">
        <v>1344</v>
      </c>
      <c r="G19" s="24">
        <v>1488</v>
      </c>
      <c r="H19" s="24">
        <v>1496</v>
      </c>
      <c r="I19" s="24">
        <v>1416</v>
      </c>
      <c r="J19" s="24">
        <v>8336</v>
      </c>
      <c r="K19" s="24">
        <v>20318</v>
      </c>
      <c r="L19" s="25">
        <v>0.41027999999999998</v>
      </c>
      <c r="M19" s="26">
        <f t="shared" si="1"/>
        <v>1368000</v>
      </c>
      <c r="N19" s="26">
        <f t="shared" si="0"/>
        <v>1224000</v>
      </c>
      <c r="O19" s="26">
        <f t="shared" si="0"/>
        <v>1344000</v>
      </c>
      <c r="P19" s="26">
        <f t="shared" si="0"/>
        <v>1488000</v>
      </c>
      <c r="Q19" s="26">
        <f t="shared" si="0"/>
        <v>1496000</v>
      </c>
      <c r="R19" s="26">
        <f t="shared" si="0"/>
        <v>1416000</v>
      </c>
      <c r="S19" s="27">
        <f t="shared" si="2"/>
        <v>1436400000</v>
      </c>
      <c r="T19" s="27">
        <f t="shared" si="3"/>
        <v>2264400000</v>
      </c>
      <c r="U19" s="27">
        <f t="shared" si="4"/>
        <v>2822400000</v>
      </c>
      <c r="V19" s="27">
        <f t="shared" si="5"/>
        <v>2827200000</v>
      </c>
      <c r="W19" s="27">
        <f t="shared" si="6"/>
        <v>2992000000</v>
      </c>
      <c r="X19" s="27">
        <f t="shared" si="7"/>
        <v>991200000</v>
      </c>
    </row>
    <row r="20" spans="1:24">
      <c r="A20" s="21" t="s">
        <v>576</v>
      </c>
      <c r="B20" s="22">
        <v>13</v>
      </c>
      <c r="C20" s="23" t="s">
        <v>589</v>
      </c>
      <c r="D20" s="24">
        <v>3400</v>
      </c>
      <c r="E20" s="24">
        <v>3032</v>
      </c>
      <c r="F20" s="24">
        <v>3432</v>
      </c>
      <c r="G20" s="24">
        <v>3592</v>
      </c>
      <c r="H20" s="24">
        <v>3560</v>
      </c>
      <c r="I20" s="24">
        <v>3344</v>
      </c>
      <c r="J20" s="24">
        <v>20360</v>
      </c>
      <c r="K20" s="24">
        <v>44384</v>
      </c>
      <c r="L20" s="25">
        <v>0.45872000000000002</v>
      </c>
      <c r="M20" s="26">
        <f t="shared" si="1"/>
        <v>3400000</v>
      </c>
      <c r="N20" s="26">
        <f t="shared" si="0"/>
        <v>3032000</v>
      </c>
      <c r="O20" s="26">
        <f t="shared" si="0"/>
        <v>3432000</v>
      </c>
      <c r="P20" s="26">
        <f t="shared" si="0"/>
        <v>3592000</v>
      </c>
      <c r="Q20" s="26">
        <f t="shared" si="0"/>
        <v>3560000</v>
      </c>
      <c r="R20" s="26">
        <f t="shared" si="0"/>
        <v>3344000</v>
      </c>
      <c r="S20" s="27">
        <f t="shared" si="2"/>
        <v>3570000000</v>
      </c>
      <c r="T20" s="27">
        <f t="shared" si="3"/>
        <v>5609200000</v>
      </c>
      <c r="U20" s="27">
        <f t="shared" si="4"/>
        <v>7207200000</v>
      </c>
      <c r="V20" s="27">
        <f t="shared" si="5"/>
        <v>6824800000</v>
      </c>
      <c r="W20" s="27">
        <f t="shared" si="6"/>
        <v>7120000000</v>
      </c>
      <c r="X20" s="27">
        <f t="shared" si="7"/>
        <v>2340800000</v>
      </c>
    </row>
    <row r="21" spans="1:24">
      <c r="A21" s="21" t="s">
        <v>576</v>
      </c>
      <c r="B21" s="22">
        <v>14</v>
      </c>
      <c r="C21" s="23" t="s">
        <v>590</v>
      </c>
      <c r="D21" s="28">
        <v>616</v>
      </c>
      <c r="E21" s="28">
        <v>728</v>
      </c>
      <c r="F21" s="28">
        <v>840</v>
      </c>
      <c r="G21" s="28">
        <v>776</v>
      </c>
      <c r="H21" s="28">
        <v>824</v>
      </c>
      <c r="I21" s="28">
        <v>712</v>
      </c>
      <c r="J21" s="24">
        <v>4496</v>
      </c>
      <c r="K21" s="24">
        <v>13061</v>
      </c>
      <c r="L21" s="25">
        <v>0.34422999999999998</v>
      </c>
      <c r="M21" s="26">
        <f t="shared" si="1"/>
        <v>616000</v>
      </c>
      <c r="N21" s="26">
        <f t="shared" si="0"/>
        <v>728000</v>
      </c>
      <c r="O21" s="26">
        <f t="shared" si="0"/>
        <v>840000</v>
      </c>
      <c r="P21" s="26">
        <f t="shared" si="0"/>
        <v>776000</v>
      </c>
      <c r="Q21" s="26">
        <f t="shared" si="0"/>
        <v>824000</v>
      </c>
      <c r="R21" s="26">
        <f t="shared" si="0"/>
        <v>712000</v>
      </c>
      <c r="S21" s="27">
        <f t="shared" si="2"/>
        <v>646800000</v>
      </c>
      <c r="T21" s="27">
        <f t="shared" si="3"/>
        <v>1346800000</v>
      </c>
      <c r="U21" s="27">
        <f t="shared" si="4"/>
        <v>1764000000</v>
      </c>
      <c r="V21" s="27">
        <f t="shared" si="5"/>
        <v>1474400000</v>
      </c>
      <c r="W21" s="27">
        <f t="shared" si="6"/>
        <v>1648000000</v>
      </c>
      <c r="X21" s="27">
        <f t="shared" si="7"/>
        <v>498400000</v>
      </c>
    </row>
    <row r="22" spans="1:24">
      <c r="A22" s="21" t="s">
        <v>576</v>
      </c>
      <c r="B22" s="22">
        <v>15</v>
      </c>
      <c r="C22" s="23" t="s">
        <v>591</v>
      </c>
      <c r="D22" s="24">
        <v>1656</v>
      </c>
      <c r="E22" s="24">
        <v>1560</v>
      </c>
      <c r="F22" s="24">
        <v>1880</v>
      </c>
      <c r="G22" s="24">
        <v>1912</v>
      </c>
      <c r="H22" s="24">
        <v>1864</v>
      </c>
      <c r="I22" s="24">
        <v>1936</v>
      </c>
      <c r="J22" s="24">
        <v>10808</v>
      </c>
      <c r="K22" s="24">
        <v>25074</v>
      </c>
      <c r="L22" s="25">
        <v>0.43103999999999998</v>
      </c>
      <c r="M22" s="26">
        <f t="shared" si="1"/>
        <v>1656000</v>
      </c>
      <c r="N22" s="26">
        <f t="shared" si="0"/>
        <v>1560000</v>
      </c>
      <c r="O22" s="26">
        <f t="shared" si="0"/>
        <v>1880000</v>
      </c>
      <c r="P22" s="26">
        <f t="shared" si="0"/>
        <v>1912000</v>
      </c>
      <c r="Q22" s="26">
        <f t="shared" si="0"/>
        <v>1864000</v>
      </c>
      <c r="R22" s="26">
        <f t="shared" si="0"/>
        <v>1936000</v>
      </c>
      <c r="S22" s="27">
        <f t="shared" si="2"/>
        <v>1738800000</v>
      </c>
      <c r="T22" s="27">
        <f t="shared" si="3"/>
        <v>2886000000</v>
      </c>
      <c r="U22" s="27">
        <f t="shared" si="4"/>
        <v>3948000000</v>
      </c>
      <c r="V22" s="27">
        <f t="shared" si="5"/>
        <v>3632800000</v>
      </c>
      <c r="W22" s="27">
        <f t="shared" si="6"/>
        <v>3728000000</v>
      </c>
      <c r="X22" s="27">
        <f t="shared" si="7"/>
        <v>1355200000</v>
      </c>
    </row>
    <row r="23" spans="1:24">
      <c r="A23" s="21" t="s">
        <v>576</v>
      </c>
      <c r="B23" s="22">
        <v>16</v>
      </c>
      <c r="C23" s="23" t="s">
        <v>592</v>
      </c>
      <c r="D23" s="24">
        <v>2176</v>
      </c>
      <c r="E23" s="24">
        <v>1944</v>
      </c>
      <c r="F23" s="24">
        <v>2272</v>
      </c>
      <c r="G23" s="24">
        <v>2640</v>
      </c>
      <c r="H23" s="24">
        <v>2592</v>
      </c>
      <c r="I23" s="24">
        <v>2408</v>
      </c>
      <c r="J23" s="24">
        <v>14032</v>
      </c>
      <c r="K23" s="24">
        <v>30705</v>
      </c>
      <c r="L23" s="25">
        <v>0.45699000000000001</v>
      </c>
      <c r="M23" s="26">
        <f t="shared" si="1"/>
        <v>2176000</v>
      </c>
      <c r="N23" s="26">
        <f t="shared" si="0"/>
        <v>1944000</v>
      </c>
      <c r="O23" s="26">
        <f t="shared" si="0"/>
        <v>2272000</v>
      </c>
      <c r="P23" s="26">
        <f t="shared" si="0"/>
        <v>2640000</v>
      </c>
      <c r="Q23" s="26">
        <f t="shared" si="0"/>
        <v>2592000</v>
      </c>
      <c r="R23" s="26">
        <f t="shared" si="0"/>
        <v>2408000</v>
      </c>
      <c r="S23" s="27">
        <f t="shared" si="2"/>
        <v>2284800000</v>
      </c>
      <c r="T23" s="27">
        <f t="shared" si="3"/>
        <v>3596400000</v>
      </c>
      <c r="U23" s="27">
        <f t="shared" si="4"/>
        <v>4771200000</v>
      </c>
      <c r="V23" s="27">
        <f t="shared" si="5"/>
        <v>5016000000</v>
      </c>
      <c r="W23" s="27">
        <f t="shared" si="6"/>
        <v>5184000000</v>
      </c>
      <c r="X23" s="27">
        <f t="shared" si="7"/>
        <v>1685600000</v>
      </c>
    </row>
    <row r="24" spans="1:24">
      <c r="A24" s="21" t="s">
        <v>576</v>
      </c>
      <c r="B24" s="22">
        <v>17</v>
      </c>
      <c r="C24" s="23" t="s">
        <v>593</v>
      </c>
      <c r="D24" s="24">
        <v>1000</v>
      </c>
      <c r="E24" s="28">
        <v>952</v>
      </c>
      <c r="F24" s="24">
        <v>1032</v>
      </c>
      <c r="G24" s="24">
        <v>1088</v>
      </c>
      <c r="H24" s="24">
        <v>1088</v>
      </c>
      <c r="I24" s="24">
        <v>1024</v>
      </c>
      <c r="J24" s="24">
        <v>6184</v>
      </c>
      <c r="K24" s="24">
        <v>12591</v>
      </c>
      <c r="L24" s="25">
        <v>0.49114000000000002</v>
      </c>
      <c r="M24" s="26">
        <f t="shared" si="1"/>
        <v>1000000</v>
      </c>
      <c r="N24" s="26">
        <f t="shared" si="1"/>
        <v>952000</v>
      </c>
      <c r="O24" s="26">
        <f t="shared" si="1"/>
        <v>1032000</v>
      </c>
      <c r="P24" s="26">
        <f t="shared" si="1"/>
        <v>1088000</v>
      </c>
      <c r="Q24" s="26">
        <f t="shared" si="1"/>
        <v>1088000</v>
      </c>
      <c r="R24" s="26">
        <f t="shared" si="1"/>
        <v>1024000</v>
      </c>
      <c r="S24" s="27">
        <f t="shared" si="2"/>
        <v>1050000000</v>
      </c>
      <c r="T24" s="27">
        <f t="shared" si="3"/>
        <v>1761200000</v>
      </c>
      <c r="U24" s="27">
        <f t="shared" si="4"/>
        <v>2167200000</v>
      </c>
      <c r="V24" s="27">
        <f t="shared" si="5"/>
        <v>2067200000</v>
      </c>
      <c r="W24" s="27">
        <f t="shared" si="6"/>
        <v>2176000000</v>
      </c>
      <c r="X24" s="27">
        <f t="shared" si="7"/>
        <v>716800000</v>
      </c>
    </row>
    <row r="25" spans="1:24">
      <c r="A25" s="21" t="s">
        <v>576</v>
      </c>
      <c r="B25" s="22">
        <v>18</v>
      </c>
      <c r="C25" s="23" t="s">
        <v>594</v>
      </c>
      <c r="D25" s="28">
        <v>648</v>
      </c>
      <c r="E25" s="28">
        <v>584</v>
      </c>
      <c r="F25" s="28">
        <v>744</v>
      </c>
      <c r="G25" s="28">
        <v>739</v>
      </c>
      <c r="H25" s="28">
        <v>696</v>
      </c>
      <c r="I25" s="28">
        <v>692</v>
      </c>
      <c r="J25" s="24">
        <v>4103</v>
      </c>
      <c r="K25" s="24">
        <v>11100</v>
      </c>
      <c r="L25" s="25">
        <v>0.36964000000000002</v>
      </c>
      <c r="M25" s="26">
        <f t="shared" si="1"/>
        <v>648000</v>
      </c>
      <c r="N25" s="26">
        <f t="shared" si="1"/>
        <v>584000</v>
      </c>
      <c r="O25" s="26">
        <f t="shared" si="1"/>
        <v>744000</v>
      </c>
      <c r="P25" s="26">
        <f t="shared" si="1"/>
        <v>739000</v>
      </c>
      <c r="Q25" s="26">
        <f t="shared" si="1"/>
        <v>696000</v>
      </c>
      <c r="R25" s="26">
        <f t="shared" si="1"/>
        <v>692000</v>
      </c>
      <c r="S25" s="27">
        <f t="shared" si="2"/>
        <v>680400000</v>
      </c>
      <c r="T25" s="27">
        <f t="shared" si="3"/>
        <v>1080400000</v>
      </c>
      <c r="U25" s="27">
        <f t="shared" si="4"/>
        <v>1562400000</v>
      </c>
      <c r="V25" s="27">
        <f t="shared" si="5"/>
        <v>1404100000</v>
      </c>
      <c r="W25" s="27">
        <f t="shared" si="6"/>
        <v>1392000000</v>
      </c>
      <c r="X25" s="27">
        <f t="shared" si="7"/>
        <v>484400000</v>
      </c>
    </row>
    <row r="26" spans="1:24">
      <c r="A26" s="21" t="s">
        <v>576</v>
      </c>
      <c r="B26" s="22">
        <v>19</v>
      </c>
      <c r="C26" s="23" t="s">
        <v>595</v>
      </c>
      <c r="D26" s="24">
        <v>5568</v>
      </c>
      <c r="E26" s="24">
        <v>5104</v>
      </c>
      <c r="F26" s="24">
        <v>5168</v>
      </c>
      <c r="G26" s="24">
        <v>5120</v>
      </c>
      <c r="H26" s="24">
        <v>5720</v>
      </c>
      <c r="I26" s="24">
        <v>5192</v>
      </c>
      <c r="J26" s="24">
        <v>31872</v>
      </c>
      <c r="K26" s="24">
        <v>74617</v>
      </c>
      <c r="L26" s="25">
        <v>0.42714000000000002</v>
      </c>
      <c r="M26" s="26">
        <f t="shared" si="1"/>
        <v>5568000</v>
      </c>
      <c r="N26" s="26">
        <f t="shared" si="1"/>
        <v>5104000</v>
      </c>
      <c r="O26" s="26">
        <f t="shared" si="1"/>
        <v>5168000</v>
      </c>
      <c r="P26" s="26">
        <f t="shared" si="1"/>
        <v>5120000</v>
      </c>
      <c r="Q26" s="26">
        <f t="shared" si="1"/>
        <v>5720000</v>
      </c>
      <c r="R26" s="26">
        <f t="shared" si="1"/>
        <v>5192000</v>
      </c>
      <c r="S26" s="27">
        <f t="shared" si="2"/>
        <v>5846400000</v>
      </c>
      <c r="T26" s="27">
        <f t="shared" si="3"/>
        <v>9442400000</v>
      </c>
      <c r="U26" s="27">
        <f t="shared" si="4"/>
        <v>10852800000</v>
      </c>
      <c r="V26" s="27">
        <f t="shared" si="5"/>
        <v>9728000000</v>
      </c>
      <c r="W26" s="27">
        <f t="shared" si="6"/>
        <v>11440000000</v>
      </c>
      <c r="X26" s="27">
        <f t="shared" si="7"/>
        <v>3634400000</v>
      </c>
    </row>
    <row r="27" spans="1:24">
      <c r="A27" s="21" t="s">
        <v>576</v>
      </c>
      <c r="B27" s="22">
        <v>20</v>
      </c>
      <c r="C27" s="23" t="s">
        <v>596</v>
      </c>
      <c r="D27" s="24">
        <v>2232</v>
      </c>
      <c r="E27" s="24">
        <v>1952</v>
      </c>
      <c r="F27" s="24">
        <v>2136</v>
      </c>
      <c r="G27" s="24">
        <v>2200</v>
      </c>
      <c r="H27" s="24">
        <v>2056</v>
      </c>
      <c r="I27" s="24">
        <v>2008</v>
      </c>
      <c r="J27" s="24">
        <v>12584</v>
      </c>
      <c r="K27" s="24">
        <v>29827</v>
      </c>
      <c r="L27" s="25">
        <v>0.4219</v>
      </c>
      <c r="M27" s="26">
        <f t="shared" si="1"/>
        <v>2232000</v>
      </c>
      <c r="N27" s="26">
        <f t="shared" si="1"/>
        <v>1952000</v>
      </c>
      <c r="O27" s="26">
        <f t="shared" si="1"/>
        <v>2136000</v>
      </c>
      <c r="P27" s="26">
        <f t="shared" si="1"/>
        <v>2200000</v>
      </c>
      <c r="Q27" s="26">
        <f t="shared" si="1"/>
        <v>2056000</v>
      </c>
      <c r="R27" s="26">
        <f t="shared" si="1"/>
        <v>2008000</v>
      </c>
      <c r="S27" s="27">
        <f t="shared" si="2"/>
        <v>2343600000</v>
      </c>
      <c r="T27" s="27">
        <f t="shared" si="3"/>
        <v>3611200000</v>
      </c>
      <c r="U27" s="27">
        <f t="shared" si="4"/>
        <v>4485600000</v>
      </c>
      <c r="V27" s="27">
        <f t="shared" si="5"/>
        <v>4180000000</v>
      </c>
      <c r="W27" s="27">
        <f t="shared" si="6"/>
        <v>4112000000</v>
      </c>
      <c r="X27" s="27">
        <f t="shared" si="7"/>
        <v>1405600000</v>
      </c>
    </row>
    <row r="28" spans="1:24">
      <c r="A28" s="21" t="s">
        <v>576</v>
      </c>
      <c r="B28" s="22">
        <v>21</v>
      </c>
      <c r="C28" s="23" t="s">
        <v>597</v>
      </c>
      <c r="D28" s="24">
        <v>2584</v>
      </c>
      <c r="E28" s="24">
        <v>2248</v>
      </c>
      <c r="F28" s="24">
        <v>2632</v>
      </c>
      <c r="G28" s="24">
        <v>2600</v>
      </c>
      <c r="H28" s="24">
        <v>2568</v>
      </c>
      <c r="I28" s="24">
        <v>2472</v>
      </c>
      <c r="J28" s="24">
        <v>15104</v>
      </c>
      <c r="K28" s="24">
        <v>31959</v>
      </c>
      <c r="L28" s="25">
        <v>0.47260999999999997</v>
      </c>
      <c r="M28" s="26">
        <f t="shared" si="1"/>
        <v>2584000</v>
      </c>
      <c r="N28" s="26">
        <f t="shared" si="1"/>
        <v>2248000</v>
      </c>
      <c r="O28" s="26">
        <f t="shared" si="1"/>
        <v>2632000</v>
      </c>
      <c r="P28" s="26">
        <f t="shared" si="1"/>
        <v>2600000</v>
      </c>
      <c r="Q28" s="26">
        <f t="shared" si="1"/>
        <v>2568000</v>
      </c>
      <c r="R28" s="26">
        <f t="shared" si="1"/>
        <v>2472000</v>
      </c>
      <c r="S28" s="27">
        <f t="shared" si="2"/>
        <v>2713200000</v>
      </c>
      <c r="T28" s="27">
        <f t="shared" si="3"/>
        <v>4158800000</v>
      </c>
      <c r="U28" s="27">
        <f t="shared" si="4"/>
        <v>5527200000</v>
      </c>
      <c r="V28" s="27">
        <f t="shared" si="5"/>
        <v>4940000000</v>
      </c>
      <c r="W28" s="27">
        <f t="shared" si="6"/>
        <v>5136000000</v>
      </c>
      <c r="X28" s="27">
        <f t="shared" si="7"/>
        <v>1730400000</v>
      </c>
    </row>
    <row r="29" spans="1:24">
      <c r="A29" s="21" t="s">
        <v>576</v>
      </c>
      <c r="B29" s="22">
        <v>22</v>
      </c>
      <c r="C29" s="23" t="s">
        <v>598</v>
      </c>
      <c r="D29" s="28">
        <v>408</v>
      </c>
      <c r="E29" s="28">
        <v>336</v>
      </c>
      <c r="F29" s="28">
        <v>416</v>
      </c>
      <c r="G29" s="28">
        <v>424</v>
      </c>
      <c r="H29" s="28">
        <v>432</v>
      </c>
      <c r="I29" s="28">
        <v>416</v>
      </c>
      <c r="J29" s="24">
        <v>2432</v>
      </c>
      <c r="K29" s="24">
        <v>5189</v>
      </c>
      <c r="L29" s="25">
        <v>0.46867999999999999</v>
      </c>
      <c r="M29" s="26">
        <f t="shared" si="1"/>
        <v>408000</v>
      </c>
      <c r="N29" s="26">
        <f t="shared" si="1"/>
        <v>336000</v>
      </c>
      <c r="O29" s="26">
        <f t="shared" si="1"/>
        <v>416000</v>
      </c>
      <c r="P29" s="26">
        <f t="shared" si="1"/>
        <v>424000</v>
      </c>
      <c r="Q29" s="26">
        <f t="shared" si="1"/>
        <v>432000</v>
      </c>
      <c r="R29" s="26">
        <f t="shared" si="1"/>
        <v>416000</v>
      </c>
      <c r="S29" s="27">
        <f t="shared" si="2"/>
        <v>428400000</v>
      </c>
      <c r="T29" s="27">
        <f t="shared" si="3"/>
        <v>621600000</v>
      </c>
      <c r="U29" s="27">
        <f t="shared" si="4"/>
        <v>873600000</v>
      </c>
      <c r="V29" s="27">
        <f t="shared" si="5"/>
        <v>805600000</v>
      </c>
      <c r="W29" s="27">
        <f t="shared" si="6"/>
        <v>864000000</v>
      </c>
      <c r="X29" s="27">
        <f t="shared" si="7"/>
        <v>291200000</v>
      </c>
    </row>
    <row r="30" spans="1:24">
      <c r="A30" s="21" t="s">
        <v>576</v>
      </c>
      <c r="B30" s="22">
        <v>23</v>
      </c>
      <c r="C30" s="23" t="s">
        <v>599</v>
      </c>
      <c r="D30" s="24">
        <v>1080</v>
      </c>
      <c r="E30" s="28">
        <v>904</v>
      </c>
      <c r="F30" s="28">
        <v>960</v>
      </c>
      <c r="G30" s="24">
        <v>1016</v>
      </c>
      <c r="H30" s="28">
        <v>984</v>
      </c>
      <c r="I30" s="24">
        <v>1008</v>
      </c>
      <c r="J30" s="24">
        <v>5952</v>
      </c>
      <c r="K30" s="24">
        <v>12830</v>
      </c>
      <c r="L30" s="25">
        <v>0.46390999999999999</v>
      </c>
      <c r="M30" s="26">
        <f t="shared" si="1"/>
        <v>1080000</v>
      </c>
      <c r="N30" s="26">
        <f t="shared" si="1"/>
        <v>904000</v>
      </c>
      <c r="O30" s="26">
        <f t="shared" si="1"/>
        <v>960000</v>
      </c>
      <c r="P30" s="26">
        <f t="shared" si="1"/>
        <v>1016000</v>
      </c>
      <c r="Q30" s="26">
        <f t="shared" si="1"/>
        <v>984000</v>
      </c>
      <c r="R30" s="26">
        <f t="shared" si="1"/>
        <v>1008000</v>
      </c>
      <c r="S30" s="27">
        <f t="shared" si="2"/>
        <v>1134000000</v>
      </c>
      <c r="T30" s="27">
        <f t="shared" si="3"/>
        <v>1672400000</v>
      </c>
      <c r="U30" s="27">
        <f t="shared" si="4"/>
        <v>2016000000</v>
      </c>
      <c r="V30" s="27">
        <f t="shared" si="5"/>
        <v>1930400000</v>
      </c>
      <c r="W30" s="27">
        <f t="shared" si="6"/>
        <v>1968000000</v>
      </c>
      <c r="X30" s="27">
        <f t="shared" si="7"/>
        <v>705600000</v>
      </c>
    </row>
    <row r="31" spans="1:24">
      <c r="A31" s="29" t="s">
        <v>600</v>
      </c>
      <c r="B31" s="29"/>
      <c r="C31" s="29"/>
      <c r="D31" s="30">
        <v>44216</v>
      </c>
      <c r="E31" s="30">
        <v>40080</v>
      </c>
      <c r="F31" s="30">
        <v>44504</v>
      </c>
      <c r="G31" s="30">
        <v>46043</v>
      </c>
      <c r="H31" s="30">
        <v>46128</v>
      </c>
      <c r="I31" s="30">
        <v>44332</v>
      </c>
      <c r="J31" s="30">
        <v>265303</v>
      </c>
      <c r="K31" s="30">
        <v>602704</v>
      </c>
      <c r="L31" s="31">
        <v>0.44019000000000003</v>
      </c>
      <c r="M31" s="26">
        <f t="shared" si="1"/>
        <v>44216000</v>
      </c>
      <c r="N31" s="26">
        <f t="shared" si="1"/>
        <v>40080000</v>
      </c>
      <c r="O31" s="26">
        <f t="shared" si="1"/>
        <v>44504000</v>
      </c>
      <c r="P31" s="26">
        <f t="shared" si="1"/>
        <v>46043000</v>
      </c>
      <c r="Q31" s="26">
        <f t="shared" si="1"/>
        <v>46128000</v>
      </c>
      <c r="R31" s="26">
        <f t="shared" si="1"/>
        <v>44332000</v>
      </c>
      <c r="S31" s="27">
        <f t="shared" si="2"/>
        <v>46426800000</v>
      </c>
      <c r="T31" s="27">
        <f t="shared" si="3"/>
        <v>74148000000</v>
      </c>
      <c r="U31" s="27">
        <f t="shared" si="4"/>
        <v>93458400000</v>
      </c>
      <c r="V31" s="27">
        <f t="shared" si="5"/>
        <v>87481700000</v>
      </c>
      <c r="W31" s="27">
        <f t="shared" si="6"/>
        <v>92256000000</v>
      </c>
      <c r="X31" s="27">
        <f t="shared" si="7"/>
        <v>31032400000</v>
      </c>
    </row>
    <row r="32" spans="1:24">
      <c r="A32" s="21" t="s">
        <v>601</v>
      </c>
      <c r="B32" s="22">
        <v>1</v>
      </c>
      <c r="C32" s="23" t="s">
        <v>602</v>
      </c>
      <c r="D32" s="24">
        <v>6650</v>
      </c>
      <c r="E32" s="24">
        <v>5955</v>
      </c>
      <c r="F32" s="24">
        <v>6731</v>
      </c>
      <c r="G32" s="24">
        <v>7547</v>
      </c>
      <c r="H32" s="24">
        <v>6934</v>
      </c>
      <c r="I32" s="24">
        <v>6581</v>
      </c>
      <c r="J32" s="24">
        <v>40398</v>
      </c>
      <c r="K32" s="24">
        <v>86488</v>
      </c>
      <c r="L32" s="25">
        <v>0.46709000000000001</v>
      </c>
      <c r="M32" s="26">
        <f t="shared" si="1"/>
        <v>6650000</v>
      </c>
      <c r="N32" s="26">
        <f t="shared" si="1"/>
        <v>5955000</v>
      </c>
      <c r="O32" s="26">
        <f t="shared" si="1"/>
        <v>6731000</v>
      </c>
      <c r="P32" s="26">
        <f t="shared" si="1"/>
        <v>7547000</v>
      </c>
      <c r="Q32" s="26">
        <f t="shared" si="1"/>
        <v>6934000</v>
      </c>
      <c r="R32" s="26">
        <f t="shared" si="1"/>
        <v>6581000</v>
      </c>
      <c r="S32" s="27">
        <f t="shared" si="2"/>
        <v>6982500000</v>
      </c>
      <c r="T32" s="27">
        <f t="shared" si="3"/>
        <v>11016750000</v>
      </c>
      <c r="U32" s="27">
        <f t="shared" si="4"/>
        <v>14135100000</v>
      </c>
      <c r="V32" s="27">
        <f t="shared" si="5"/>
        <v>14339300000</v>
      </c>
      <c r="W32" s="27">
        <f t="shared" si="6"/>
        <v>13868000000</v>
      </c>
      <c r="X32" s="27">
        <f t="shared" si="7"/>
        <v>4606700000</v>
      </c>
    </row>
    <row r="33" spans="1:24">
      <c r="A33" s="21" t="s">
        <v>601</v>
      </c>
      <c r="B33" s="22">
        <v>2</v>
      </c>
      <c r="C33" s="23" t="s">
        <v>603</v>
      </c>
      <c r="D33" s="24">
        <v>4832</v>
      </c>
      <c r="E33" s="24">
        <v>4304</v>
      </c>
      <c r="F33" s="24">
        <v>4608</v>
      </c>
      <c r="G33" s="24">
        <v>5256</v>
      </c>
      <c r="H33" s="24">
        <v>4752</v>
      </c>
      <c r="I33" s="24">
        <v>4408</v>
      </c>
      <c r="J33" s="24">
        <v>28160</v>
      </c>
      <c r="K33" s="24">
        <v>58078</v>
      </c>
      <c r="L33" s="25">
        <v>0.48487000000000002</v>
      </c>
      <c r="M33" s="26">
        <f t="shared" si="1"/>
        <v>4832000</v>
      </c>
      <c r="N33" s="26">
        <f t="shared" si="1"/>
        <v>4304000</v>
      </c>
      <c r="O33" s="26">
        <f t="shared" si="1"/>
        <v>4608000</v>
      </c>
      <c r="P33" s="26">
        <f t="shared" si="1"/>
        <v>5256000</v>
      </c>
      <c r="Q33" s="26">
        <f t="shared" si="1"/>
        <v>4752000</v>
      </c>
      <c r="R33" s="26">
        <f t="shared" si="1"/>
        <v>4408000</v>
      </c>
      <c r="S33" s="27">
        <f t="shared" si="2"/>
        <v>5073600000</v>
      </c>
      <c r="T33" s="27">
        <f t="shared" si="3"/>
        <v>7962400000</v>
      </c>
      <c r="U33" s="27">
        <f t="shared" si="4"/>
        <v>9676800000</v>
      </c>
      <c r="V33" s="27">
        <f t="shared" si="5"/>
        <v>9986400000</v>
      </c>
      <c r="W33" s="27">
        <f t="shared" si="6"/>
        <v>9504000000</v>
      </c>
      <c r="X33" s="27">
        <f t="shared" si="7"/>
        <v>3085600000</v>
      </c>
    </row>
    <row r="34" spans="1:24">
      <c r="A34" s="21" t="s">
        <v>601</v>
      </c>
      <c r="B34" s="22">
        <v>3</v>
      </c>
      <c r="C34" s="23" t="s">
        <v>604</v>
      </c>
      <c r="D34" s="24">
        <v>2112</v>
      </c>
      <c r="E34" s="24">
        <v>1736</v>
      </c>
      <c r="F34" s="24">
        <v>1896</v>
      </c>
      <c r="G34" s="24">
        <v>1856</v>
      </c>
      <c r="H34" s="24">
        <v>1912</v>
      </c>
      <c r="I34" s="24">
        <v>1880</v>
      </c>
      <c r="J34" s="24">
        <v>11392</v>
      </c>
      <c r="K34" s="24">
        <v>23613</v>
      </c>
      <c r="L34" s="25">
        <v>0.48244999999999999</v>
      </c>
      <c r="M34" s="26">
        <f t="shared" si="1"/>
        <v>2112000</v>
      </c>
      <c r="N34" s="26">
        <f t="shared" si="1"/>
        <v>1736000</v>
      </c>
      <c r="O34" s="26">
        <f t="shared" si="1"/>
        <v>1896000</v>
      </c>
      <c r="P34" s="26">
        <f t="shared" si="1"/>
        <v>1856000</v>
      </c>
      <c r="Q34" s="26">
        <f t="shared" si="1"/>
        <v>1912000</v>
      </c>
      <c r="R34" s="26">
        <f t="shared" si="1"/>
        <v>1880000</v>
      </c>
      <c r="S34" s="27">
        <f t="shared" si="2"/>
        <v>2217600000</v>
      </c>
      <c r="T34" s="27">
        <f t="shared" si="3"/>
        <v>3211600000</v>
      </c>
      <c r="U34" s="27">
        <f t="shared" si="4"/>
        <v>3981600000</v>
      </c>
      <c r="V34" s="27">
        <f t="shared" si="5"/>
        <v>3526400000</v>
      </c>
      <c r="W34" s="27">
        <f t="shared" si="6"/>
        <v>3824000000</v>
      </c>
      <c r="X34" s="27">
        <f t="shared" si="7"/>
        <v>1316000000</v>
      </c>
    </row>
    <row r="35" spans="1:24">
      <c r="A35" s="21" t="s">
        <v>601</v>
      </c>
      <c r="B35" s="22">
        <v>4</v>
      </c>
      <c r="C35" s="23" t="s">
        <v>605</v>
      </c>
      <c r="D35" s="24">
        <v>18472</v>
      </c>
      <c r="E35" s="24">
        <v>16864</v>
      </c>
      <c r="F35" s="24">
        <v>18192</v>
      </c>
      <c r="G35" s="24">
        <v>18472</v>
      </c>
      <c r="H35" s="24">
        <v>18472</v>
      </c>
      <c r="I35" s="24">
        <v>17040</v>
      </c>
      <c r="J35" s="24">
        <v>107512</v>
      </c>
      <c r="K35" s="24">
        <v>228867</v>
      </c>
      <c r="L35" s="25">
        <v>0.46976000000000001</v>
      </c>
      <c r="M35" s="26">
        <f t="shared" si="1"/>
        <v>18472000</v>
      </c>
      <c r="N35" s="26">
        <f t="shared" si="1"/>
        <v>16864000</v>
      </c>
      <c r="O35" s="26">
        <f t="shared" si="1"/>
        <v>18192000</v>
      </c>
      <c r="P35" s="26">
        <f t="shared" si="1"/>
        <v>18472000</v>
      </c>
      <c r="Q35" s="26">
        <f t="shared" si="1"/>
        <v>18472000</v>
      </c>
      <c r="R35" s="26">
        <f t="shared" si="1"/>
        <v>17040000</v>
      </c>
      <c r="S35" s="27">
        <f t="shared" si="2"/>
        <v>19395600000</v>
      </c>
      <c r="T35" s="27">
        <f t="shared" si="3"/>
        <v>31198400000</v>
      </c>
      <c r="U35" s="27">
        <f t="shared" si="4"/>
        <v>38203200000</v>
      </c>
      <c r="V35" s="27">
        <f t="shared" si="5"/>
        <v>35096800000</v>
      </c>
      <c r="W35" s="27">
        <f t="shared" si="6"/>
        <v>36944000000</v>
      </c>
      <c r="X35" s="27">
        <f t="shared" si="7"/>
        <v>11928000000</v>
      </c>
    </row>
    <row r="36" spans="1:24">
      <c r="A36" s="21" t="s">
        <v>601</v>
      </c>
      <c r="B36" s="22">
        <v>5</v>
      </c>
      <c r="C36" s="23" t="s">
        <v>606</v>
      </c>
      <c r="D36" s="24">
        <v>1552</v>
      </c>
      <c r="E36" s="24">
        <v>1192</v>
      </c>
      <c r="F36" s="24">
        <v>1336</v>
      </c>
      <c r="G36" s="24">
        <v>1402</v>
      </c>
      <c r="H36" s="24">
        <v>1320</v>
      </c>
      <c r="I36" s="24">
        <v>1344</v>
      </c>
      <c r="J36" s="24">
        <v>8146</v>
      </c>
      <c r="K36" s="24">
        <v>17341</v>
      </c>
      <c r="L36" s="25">
        <v>0.46975</v>
      </c>
      <c r="M36" s="26">
        <f t="shared" si="1"/>
        <v>1552000</v>
      </c>
      <c r="N36" s="26">
        <f t="shared" si="1"/>
        <v>1192000</v>
      </c>
      <c r="O36" s="26">
        <f t="shared" si="1"/>
        <v>1336000</v>
      </c>
      <c r="P36" s="26">
        <f t="shared" si="1"/>
        <v>1402000</v>
      </c>
      <c r="Q36" s="26">
        <f t="shared" si="1"/>
        <v>1320000</v>
      </c>
      <c r="R36" s="26">
        <f t="shared" si="1"/>
        <v>1344000</v>
      </c>
      <c r="S36" s="27">
        <f t="shared" si="2"/>
        <v>1629600000</v>
      </c>
      <c r="T36" s="27">
        <f t="shared" si="3"/>
        <v>2205200000</v>
      </c>
      <c r="U36" s="27">
        <f t="shared" si="4"/>
        <v>2805600000</v>
      </c>
      <c r="V36" s="27">
        <f t="shared" si="5"/>
        <v>2663800000</v>
      </c>
      <c r="W36" s="27">
        <f t="shared" si="6"/>
        <v>2640000000</v>
      </c>
      <c r="X36" s="27">
        <f t="shared" si="7"/>
        <v>940800000</v>
      </c>
    </row>
    <row r="37" spans="1:24">
      <c r="A37" s="21" t="s">
        <v>601</v>
      </c>
      <c r="B37" s="22">
        <v>6</v>
      </c>
      <c r="C37" s="23" t="s">
        <v>607</v>
      </c>
      <c r="D37" s="24">
        <v>5952</v>
      </c>
      <c r="E37" s="24">
        <v>5120</v>
      </c>
      <c r="F37" s="24">
        <v>5664</v>
      </c>
      <c r="G37" s="24">
        <v>5696</v>
      </c>
      <c r="H37" s="24">
        <v>5496</v>
      </c>
      <c r="I37" s="24">
        <v>5520</v>
      </c>
      <c r="J37" s="24">
        <v>33448</v>
      </c>
      <c r="K37" s="24">
        <v>74517</v>
      </c>
      <c r="L37" s="25">
        <v>0.44885999999999998</v>
      </c>
      <c r="M37" s="26">
        <f t="shared" si="1"/>
        <v>5952000</v>
      </c>
      <c r="N37" s="26">
        <f t="shared" si="1"/>
        <v>5120000</v>
      </c>
      <c r="O37" s="26">
        <f t="shared" si="1"/>
        <v>5664000</v>
      </c>
      <c r="P37" s="26">
        <f t="shared" si="1"/>
        <v>5696000</v>
      </c>
      <c r="Q37" s="26">
        <f t="shared" si="1"/>
        <v>5496000</v>
      </c>
      <c r="R37" s="26">
        <f t="shared" si="1"/>
        <v>5520000</v>
      </c>
      <c r="S37" s="27">
        <f t="shared" si="2"/>
        <v>6249600000</v>
      </c>
      <c r="T37" s="27">
        <f t="shared" si="3"/>
        <v>9472000000</v>
      </c>
      <c r="U37" s="27">
        <f t="shared" si="4"/>
        <v>11894400000</v>
      </c>
      <c r="V37" s="27">
        <f t="shared" si="5"/>
        <v>10822400000</v>
      </c>
      <c r="W37" s="27">
        <f t="shared" si="6"/>
        <v>10992000000</v>
      </c>
      <c r="X37" s="27">
        <f t="shared" si="7"/>
        <v>3864000000</v>
      </c>
    </row>
    <row r="38" spans="1:24">
      <c r="A38" s="21" t="s">
        <v>601</v>
      </c>
      <c r="B38" s="22">
        <v>7</v>
      </c>
      <c r="C38" s="23" t="s">
        <v>608</v>
      </c>
      <c r="D38" s="24">
        <v>5052</v>
      </c>
      <c r="E38" s="24">
        <v>4544</v>
      </c>
      <c r="F38" s="24">
        <v>5064</v>
      </c>
      <c r="G38" s="24">
        <v>5356</v>
      </c>
      <c r="H38" s="24">
        <v>4752</v>
      </c>
      <c r="I38" s="24">
        <v>4824</v>
      </c>
      <c r="J38" s="24">
        <v>29592</v>
      </c>
      <c r="K38" s="24">
        <v>65612</v>
      </c>
      <c r="L38" s="25">
        <v>0.45101999999999998</v>
      </c>
      <c r="M38" s="26">
        <f t="shared" si="1"/>
        <v>5052000</v>
      </c>
      <c r="N38" s="26">
        <f t="shared" si="1"/>
        <v>4544000</v>
      </c>
      <c r="O38" s="26">
        <f t="shared" si="1"/>
        <v>5064000</v>
      </c>
      <c r="P38" s="26">
        <f t="shared" si="1"/>
        <v>5356000</v>
      </c>
      <c r="Q38" s="26">
        <f t="shared" si="1"/>
        <v>4752000</v>
      </c>
      <c r="R38" s="26">
        <f t="shared" si="1"/>
        <v>4824000</v>
      </c>
      <c r="S38" s="27">
        <f t="shared" si="2"/>
        <v>5304600000</v>
      </c>
      <c r="T38" s="27">
        <f t="shared" si="3"/>
        <v>8406400000</v>
      </c>
      <c r="U38" s="27">
        <f t="shared" si="4"/>
        <v>10634400000</v>
      </c>
      <c r="V38" s="27">
        <f t="shared" si="5"/>
        <v>10176400000</v>
      </c>
      <c r="W38" s="27">
        <f t="shared" si="6"/>
        <v>9504000000</v>
      </c>
      <c r="X38" s="27">
        <f t="shared" si="7"/>
        <v>3376800000</v>
      </c>
    </row>
    <row r="39" spans="1:24">
      <c r="A39" s="21" t="s">
        <v>601</v>
      </c>
      <c r="B39" s="22">
        <v>8</v>
      </c>
      <c r="C39" s="23" t="s">
        <v>609</v>
      </c>
      <c r="D39" s="24">
        <v>2868</v>
      </c>
      <c r="E39" s="24">
        <v>2376</v>
      </c>
      <c r="F39" s="24">
        <v>2632</v>
      </c>
      <c r="G39" s="24">
        <v>2992</v>
      </c>
      <c r="H39" s="24">
        <v>2424</v>
      </c>
      <c r="I39" s="24">
        <v>2448</v>
      </c>
      <c r="J39" s="24">
        <v>15740</v>
      </c>
      <c r="K39" s="24">
        <v>37626</v>
      </c>
      <c r="L39" s="25">
        <v>0.41832999999999998</v>
      </c>
      <c r="M39" s="26">
        <f t="shared" si="1"/>
        <v>2868000</v>
      </c>
      <c r="N39" s="26">
        <f t="shared" si="1"/>
        <v>2376000</v>
      </c>
      <c r="O39" s="26">
        <f t="shared" si="1"/>
        <v>2632000</v>
      </c>
      <c r="P39" s="26">
        <f t="shared" si="1"/>
        <v>2992000</v>
      </c>
      <c r="Q39" s="26">
        <f t="shared" si="1"/>
        <v>2424000</v>
      </c>
      <c r="R39" s="26">
        <f t="shared" si="1"/>
        <v>2448000</v>
      </c>
      <c r="S39" s="27">
        <f t="shared" si="2"/>
        <v>3011400000</v>
      </c>
      <c r="T39" s="27">
        <f t="shared" si="3"/>
        <v>4395600000</v>
      </c>
      <c r="U39" s="27">
        <f t="shared" si="4"/>
        <v>5527200000</v>
      </c>
      <c r="V39" s="27">
        <f t="shared" si="5"/>
        <v>5684800000</v>
      </c>
      <c r="W39" s="27">
        <f t="shared" si="6"/>
        <v>4848000000</v>
      </c>
      <c r="X39" s="27">
        <f t="shared" si="7"/>
        <v>1713600000</v>
      </c>
    </row>
    <row r="40" spans="1:24">
      <c r="A40" s="21" t="s">
        <v>601</v>
      </c>
      <c r="B40" s="22">
        <v>9</v>
      </c>
      <c r="C40" s="23" t="s">
        <v>610</v>
      </c>
      <c r="D40" s="24">
        <v>3500</v>
      </c>
      <c r="E40" s="24">
        <v>3076</v>
      </c>
      <c r="F40" s="24">
        <v>3368</v>
      </c>
      <c r="G40" s="24">
        <v>3508</v>
      </c>
      <c r="H40" s="24">
        <v>3192</v>
      </c>
      <c r="I40" s="24">
        <v>3232</v>
      </c>
      <c r="J40" s="24">
        <v>19876</v>
      </c>
      <c r="K40" s="24">
        <v>42765</v>
      </c>
      <c r="L40" s="25">
        <v>0.46477000000000002</v>
      </c>
      <c r="M40" s="26">
        <f t="shared" si="1"/>
        <v>3500000</v>
      </c>
      <c r="N40" s="26">
        <f t="shared" si="1"/>
        <v>3076000</v>
      </c>
      <c r="O40" s="26">
        <f t="shared" si="1"/>
        <v>3368000</v>
      </c>
      <c r="P40" s="26">
        <f t="shared" si="1"/>
        <v>3508000</v>
      </c>
      <c r="Q40" s="26">
        <f t="shared" si="1"/>
        <v>3192000</v>
      </c>
      <c r="R40" s="26">
        <f t="shared" si="1"/>
        <v>3232000</v>
      </c>
      <c r="S40" s="27">
        <f t="shared" si="2"/>
        <v>3675000000</v>
      </c>
      <c r="T40" s="27">
        <f t="shared" si="3"/>
        <v>5690600000</v>
      </c>
      <c r="U40" s="27">
        <f t="shared" si="4"/>
        <v>7072800000</v>
      </c>
      <c r="V40" s="27">
        <f t="shared" si="5"/>
        <v>6665200000</v>
      </c>
      <c r="W40" s="27">
        <f t="shared" si="6"/>
        <v>6384000000</v>
      </c>
      <c r="X40" s="27">
        <f t="shared" si="7"/>
        <v>2262400000</v>
      </c>
    </row>
    <row r="41" spans="1:24">
      <c r="A41" s="21" t="s">
        <v>601</v>
      </c>
      <c r="B41" s="22">
        <v>10</v>
      </c>
      <c r="C41" s="23" t="s">
        <v>611</v>
      </c>
      <c r="D41" s="24">
        <v>7200</v>
      </c>
      <c r="E41" s="24">
        <v>6576</v>
      </c>
      <c r="F41" s="24">
        <v>7120</v>
      </c>
      <c r="G41" s="24">
        <v>7816</v>
      </c>
      <c r="H41" s="24">
        <v>6968</v>
      </c>
      <c r="I41" s="24">
        <v>6656</v>
      </c>
      <c r="J41" s="24">
        <v>42336</v>
      </c>
      <c r="K41" s="24">
        <v>105972</v>
      </c>
      <c r="L41" s="25">
        <v>0.39950000000000002</v>
      </c>
      <c r="M41" s="26">
        <f t="shared" si="1"/>
        <v>7200000</v>
      </c>
      <c r="N41" s="26">
        <f t="shared" si="1"/>
        <v>6576000</v>
      </c>
      <c r="O41" s="26">
        <f t="shared" si="1"/>
        <v>7120000</v>
      </c>
      <c r="P41" s="26">
        <f t="shared" si="1"/>
        <v>7816000</v>
      </c>
      <c r="Q41" s="26">
        <f t="shared" si="1"/>
        <v>6968000</v>
      </c>
      <c r="R41" s="26">
        <f t="shared" si="1"/>
        <v>6656000</v>
      </c>
      <c r="S41" s="27">
        <f t="shared" si="2"/>
        <v>7560000000</v>
      </c>
      <c r="T41" s="27">
        <f t="shared" si="3"/>
        <v>12165600000</v>
      </c>
      <c r="U41" s="27">
        <f t="shared" si="4"/>
        <v>14952000000</v>
      </c>
      <c r="V41" s="27">
        <f t="shared" si="5"/>
        <v>14850400000</v>
      </c>
      <c r="W41" s="27">
        <f t="shared" si="6"/>
        <v>13936000000</v>
      </c>
      <c r="X41" s="27">
        <f t="shared" si="7"/>
        <v>4659200000</v>
      </c>
    </row>
    <row r="42" spans="1:24">
      <c r="A42" s="21" t="s">
        <v>601</v>
      </c>
      <c r="B42" s="22">
        <v>11</v>
      </c>
      <c r="C42" s="23" t="s">
        <v>612</v>
      </c>
      <c r="D42" s="24">
        <v>2984</v>
      </c>
      <c r="E42" s="24">
        <v>2672</v>
      </c>
      <c r="F42" s="24">
        <v>2992</v>
      </c>
      <c r="G42" s="24">
        <v>3328</v>
      </c>
      <c r="H42" s="24">
        <v>3064</v>
      </c>
      <c r="I42" s="24">
        <v>2880</v>
      </c>
      <c r="J42" s="24">
        <v>17920</v>
      </c>
      <c r="K42" s="24">
        <v>42780</v>
      </c>
      <c r="L42" s="25">
        <v>0.41888999999999998</v>
      </c>
      <c r="M42" s="26">
        <f t="shared" si="1"/>
        <v>2984000</v>
      </c>
      <c r="N42" s="26">
        <f t="shared" si="1"/>
        <v>2672000</v>
      </c>
      <c r="O42" s="26">
        <f t="shared" si="1"/>
        <v>2992000</v>
      </c>
      <c r="P42" s="26">
        <f t="shared" si="1"/>
        <v>3328000</v>
      </c>
      <c r="Q42" s="26">
        <f t="shared" si="1"/>
        <v>3064000</v>
      </c>
      <c r="R42" s="26">
        <f t="shared" si="1"/>
        <v>2880000</v>
      </c>
      <c r="S42" s="27">
        <f t="shared" si="2"/>
        <v>3133200000</v>
      </c>
      <c r="T42" s="27">
        <f t="shared" si="3"/>
        <v>4943200000</v>
      </c>
      <c r="U42" s="27">
        <f t="shared" si="4"/>
        <v>6283200000</v>
      </c>
      <c r="V42" s="27">
        <f t="shared" si="5"/>
        <v>6323200000</v>
      </c>
      <c r="W42" s="27">
        <f t="shared" si="6"/>
        <v>6128000000</v>
      </c>
      <c r="X42" s="27">
        <f t="shared" si="7"/>
        <v>2016000000</v>
      </c>
    </row>
    <row r="43" spans="1:24">
      <c r="A43" s="21" t="s">
        <v>601</v>
      </c>
      <c r="B43" s="22">
        <v>12</v>
      </c>
      <c r="C43" s="23" t="s">
        <v>613</v>
      </c>
      <c r="D43" s="28">
        <v>120</v>
      </c>
      <c r="E43" s="28">
        <v>304</v>
      </c>
      <c r="F43" s="28">
        <v>344</v>
      </c>
      <c r="G43" s="28">
        <v>336</v>
      </c>
      <c r="H43" s="28">
        <v>384</v>
      </c>
      <c r="I43" s="28">
        <v>368</v>
      </c>
      <c r="J43" s="24">
        <v>1856</v>
      </c>
      <c r="K43" s="24">
        <v>3666</v>
      </c>
      <c r="L43" s="25">
        <v>0.50627</v>
      </c>
      <c r="M43" s="26">
        <f t="shared" si="1"/>
        <v>120000</v>
      </c>
      <c r="N43" s="26">
        <f t="shared" si="1"/>
        <v>304000</v>
      </c>
      <c r="O43" s="26">
        <f t="shared" si="1"/>
        <v>344000</v>
      </c>
      <c r="P43" s="26">
        <f t="shared" si="1"/>
        <v>336000</v>
      </c>
      <c r="Q43" s="26">
        <f t="shared" si="1"/>
        <v>384000</v>
      </c>
      <c r="R43" s="26">
        <f t="shared" si="1"/>
        <v>368000</v>
      </c>
      <c r="S43" s="27">
        <f t="shared" si="2"/>
        <v>126000000</v>
      </c>
      <c r="T43" s="27">
        <f t="shared" si="3"/>
        <v>562400000</v>
      </c>
      <c r="U43" s="27">
        <f t="shared" si="4"/>
        <v>722400000</v>
      </c>
      <c r="V43" s="27">
        <f t="shared" si="5"/>
        <v>638400000</v>
      </c>
      <c r="W43" s="27">
        <f t="shared" si="6"/>
        <v>768000000</v>
      </c>
      <c r="X43" s="27">
        <f t="shared" si="7"/>
        <v>257600000</v>
      </c>
    </row>
    <row r="44" spans="1:24">
      <c r="A44" s="21" t="s">
        <v>601</v>
      </c>
      <c r="B44" s="22">
        <v>13</v>
      </c>
      <c r="C44" s="23" t="s">
        <v>614</v>
      </c>
      <c r="D44" s="28">
        <v>105</v>
      </c>
      <c r="E44" s="28">
        <v>287</v>
      </c>
      <c r="F44" s="28">
        <v>290</v>
      </c>
      <c r="G44" s="28">
        <v>295</v>
      </c>
      <c r="H44" s="28">
        <v>322</v>
      </c>
      <c r="I44" s="28">
        <v>325</v>
      </c>
      <c r="J44" s="24">
        <v>1624</v>
      </c>
      <c r="K44" s="24">
        <v>5139</v>
      </c>
      <c r="L44" s="25">
        <v>0.31601000000000001</v>
      </c>
      <c r="M44" s="26">
        <f t="shared" si="1"/>
        <v>105000</v>
      </c>
      <c r="N44" s="26">
        <f t="shared" si="1"/>
        <v>287000</v>
      </c>
      <c r="O44" s="26">
        <f t="shared" si="1"/>
        <v>290000</v>
      </c>
      <c r="P44" s="26">
        <f t="shared" si="1"/>
        <v>295000</v>
      </c>
      <c r="Q44" s="26">
        <f t="shared" si="1"/>
        <v>322000</v>
      </c>
      <c r="R44" s="26">
        <f t="shared" si="1"/>
        <v>325000</v>
      </c>
      <c r="S44" s="27">
        <f t="shared" si="2"/>
        <v>110250000</v>
      </c>
      <c r="T44" s="27">
        <f t="shared" si="3"/>
        <v>530950000</v>
      </c>
      <c r="U44" s="27">
        <f t="shared" si="4"/>
        <v>609000000</v>
      </c>
      <c r="V44" s="27">
        <f t="shared" si="5"/>
        <v>560500000</v>
      </c>
      <c r="W44" s="27">
        <f t="shared" si="6"/>
        <v>644000000</v>
      </c>
      <c r="X44" s="27">
        <f t="shared" si="7"/>
        <v>227500000</v>
      </c>
    </row>
    <row r="45" spans="1:24">
      <c r="A45" s="21" t="s">
        <v>601</v>
      </c>
      <c r="B45" s="22">
        <v>14</v>
      </c>
      <c r="C45" s="23" t="s">
        <v>615</v>
      </c>
      <c r="D45" s="28">
        <v>39</v>
      </c>
      <c r="E45" s="28">
        <v>840</v>
      </c>
      <c r="F45" s="28">
        <v>712</v>
      </c>
      <c r="G45" s="28">
        <v>848</v>
      </c>
      <c r="H45" s="28">
        <v>797</v>
      </c>
      <c r="I45" s="28">
        <v>792</v>
      </c>
      <c r="J45" s="24">
        <v>4028</v>
      </c>
      <c r="K45" s="24">
        <v>12232</v>
      </c>
      <c r="L45" s="25">
        <v>0.32929999999999998</v>
      </c>
      <c r="M45" s="26">
        <f t="shared" si="1"/>
        <v>39000</v>
      </c>
      <c r="N45" s="26">
        <f t="shared" si="1"/>
        <v>840000</v>
      </c>
      <c r="O45" s="26">
        <f t="shared" si="1"/>
        <v>712000</v>
      </c>
      <c r="P45" s="26">
        <f t="shared" si="1"/>
        <v>848000</v>
      </c>
      <c r="Q45" s="26">
        <f t="shared" si="1"/>
        <v>797000</v>
      </c>
      <c r="R45" s="26">
        <f t="shared" si="1"/>
        <v>792000</v>
      </c>
      <c r="S45" s="27">
        <f t="shared" si="2"/>
        <v>40950000</v>
      </c>
      <c r="T45" s="27">
        <f t="shared" si="3"/>
        <v>1554000000</v>
      </c>
      <c r="U45" s="27">
        <f t="shared" si="4"/>
        <v>1495200000</v>
      </c>
      <c r="V45" s="27">
        <f t="shared" si="5"/>
        <v>1611200000</v>
      </c>
      <c r="W45" s="27">
        <f t="shared" si="6"/>
        <v>1594000000</v>
      </c>
      <c r="X45" s="27">
        <f t="shared" si="7"/>
        <v>554400000</v>
      </c>
    </row>
    <row r="46" spans="1:24">
      <c r="A46" s="21" t="s">
        <v>601</v>
      </c>
      <c r="B46" s="22">
        <v>15</v>
      </c>
      <c r="C46" s="23" t="s">
        <v>616</v>
      </c>
      <c r="D46" s="28">
        <v>-48</v>
      </c>
      <c r="E46" s="28">
        <v>381</v>
      </c>
      <c r="F46" s="28">
        <v>426</v>
      </c>
      <c r="G46" s="28">
        <v>416</v>
      </c>
      <c r="H46" s="28">
        <v>440</v>
      </c>
      <c r="I46" s="28">
        <v>432</v>
      </c>
      <c r="J46" s="24">
        <v>2047</v>
      </c>
      <c r="K46" s="24">
        <v>6623</v>
      </c>
      <c r="L46" s="25">
        <v>0.30907000000000001</v>
      </c>
      <c r="M46" s="26">
        <f t="shared" si="1"/>
        <v>-48000</v>
      </c>
      <c r="N46" s="26">
        <f t="shared" si="1"/>
        <v>381000</v>
      </c>
      <c r="O46" s="26">
        <f t="shared" si="1"/>
        <v>426000</v>
      </c>
      <c r="P46" s="26">
        <f t="shared" si="1"/>
        <v>416000</v>
      </c>
      <c r="Q46" s="26">
        <f t="shared" si="1"/>
        <v>440000</v>
      </c>
      <c r="R46" s="26">
        <f t="shared" si="1"/>
        <v>432000</v>
      </c>
      <c r="S46" s="27">
        <f t="shared" si="2"/>
        <v>-50400000</v>
      </c>
      <c r="T46" s="27">
        <f t="shared" si="3"/>
        <v>704850000</v>
      </c>
      <c r="U46" s="27">
        <f t="shared" si="4"/>
        <v>894600000</v>
      </c>
      <c r="V46" s="27">
        <f t="shared" si="5"/>
        <v>790400000</v>
      </c>
      <c r="W46" s="27">
        <f t="shared" si="6"/>
        <v>880000000</v>
      </c>
      <c r="X46" s="27">
        <f t="shared" si="7"/>
        <v>302400000</v>
      </c>
    </row>
    <row r="47" spans="1:24">
      <c r="A47" s="21" t="s">
        <v>601</v>
      </c>
      <c r="B47" s="22">
        <v>16</v>
      </c>
      <c r="C47" s="23" t="s">
        <v>617</v>
      </c>
      <c r="D47" s="24">
        <v>1894</v>
      </c>
      <c r="E47" s="24">
        <v>1632</v>
      </c>
      <c r="F47" s="24">
        <v>1781</v>
      </c>
      <c r="G47" s="24">
        <v>1983</v>
      </c>
      <c r="H47" s="24">
        <v>1888</v>
      </c>
      <c r="I47" s="24">
        <v>1826</v>
      </c>
      <c r="J47" s="24">
        <v>11004</v>
      </c>
      <c r="K47" s="24">
        <v>23791</v>
      </c>
      <c r="L47" s="25">
        <v>0.46253</v>
      </c>
      <c r="M47" s="26">
        <f t="shared" si="1"/>
        <v>1894000</v>
      </c>
      <c r="N47" s="26">
        <f t="shared" si="1"/>
        <v>1632000</v>
      </c>
      <c r="O47" s="26">
        <f t="shared" si="1"/>
        <v>1781000</v>
      </c>
      <c r="P47" s="26">
        <f t="shared" si="1"/>
        <v>1983000</v>
      </c>
      <c r="Q47" s="26">
        <f t="shared" si="1"/>
        <v>1888000</v>
      </c>
      <c r="R47" s="26">
        <f t="shared" si="1"/>
        <v>1826000</v>
      </c>
      <c r="S47" s="27">
        <f t="shared" si="2"/>
        <v>1988700000</v>
      </c>
      <c r="T47" s="27">
        <f t="shared" si="3"/>
        <v>3019200000</v>
      </c>
      <c r="U47" s="27">
        <f t="shared" si="4"/>
        <v>3740100000</v>
      </c>
      <c r="V47" s="27">
        <f t="shared" si="5"/>
        <v>3767700000</v>
      </c>
      <c r="W47" s="27">
        <f t="shared" si="6"/>
        <v>3776000000</v>
      </c>
      <c r="X47" s="27">
        <f t="shared" si="7"/>
        <v>1278200000</v>
      </c>
    </row>
    <row r="48" spans="1:24">
      <c r="A48" s="21" t="s">
        <v>601</v>
      </c>
      <c r="B48" s="22">
        <v>17</v>
      </c>
      <c r="C48" s="23" t="s">
        <v>618</v>
      </c>
      <c r="D48" s="24">
        <v>1776</v>
      </c>
      <c r="E48" s="24">
        <v>1496</v>
      </c>
      <c r="F48" s="24">
        <v>1616</v>
      </c>
      <c r="G48" s="24">
        <v>1704</v>
      </c>
      <c r="H48" s="24">
        <v>1304</v>
      </c>
      <c r="I48" s="24">
        <v>1432</v>
      </c>
      <c r="J48" s="24">
        <v>9328</v>
      </c>
      <c r="K48" s="24">
        <v>26439</v>
      </c>
      <c r="L48" s="25">
        <v>0.35281000000000001</v>
      </c>
      <c r="M48" s="26">
        <f t="shared" si="1"/>
        <v>1776000</v>
      </c>
      <c r="N48" s="26">
        <f t="shared" si="1"/>
        <v>1496000</v>
      </c>
      <c r="O48" s="26">
        <f t="shared" si="1"/>
        <v>1616000</v>
      </c>
      <c r="P48" s="26">
        <f t="shared" si="1"/>
        <v>1704000</v>
      </c>
      <c r="Q48" s="26">
        <f t="shared" si="1"/>
        <v>1304000</v>
      </c>
      <c r="R48" s="26">
        <f t="shared" si="1"/>
        <v>1432000</v>
      </c>
      <c r="S48" s="27">
        <f t="shared" si="2"/>
        <v>1864800000</v>
      </c>
      <c r="T48" s="27">
        <f t="shared" si="3"/>
        <v>2767600000</v>
      </c>
      <c r="U48" s="27">
        <f t="shared" si="4"/>
        <v>3393600000</v>
      </c>
      <c r="V48" s="27">
        <f t="shared" si="5"/>
        <v>3237600000</v>
      </c>
      <c r="W48" s="27">
        <f t="shared" si="6"/>
        <v>2608000000</v>
      </c>
      <c r="X48" s="27">
        <f t="shared" si="7"/>
        <v>1002400000</v>
      </c>
    </row>
    <row r="49" spans="1:24">
      <c r="A49" s="21" t="s">
        <v>601</v>
      </c>
      <c r="B49" s="22">
        <v>18</v>
      </c>
      <c r="C49" s="23" t="s">
        <v>619</v>
      </c>
      <c r="D49" s="28">
        <v>320</v>
      </c>
      <c r="E49" s="28">
        <v>240</v>
      </c>
      <c r="F49" s="28">
        <v>272</v>
      </c>
      <c r="G49" s="28">
        <v>288</v>
      </c>
      <c r="H49" s="28">
        <v>224</v>
      </c>
      <c r="I49" s="28">
        <v>272</v>
      </c>
      <c r="J49" s="24">
        <v>1616</v>
      </c>
      <c r="K49" s="24">
        <v>3291</v>
      </c>
      <c r="L49" s="25">
        <v>0.49103999999999998</v>
      </c>
      <c r="M49" s="26">
        <f t="shared" si="1"/>
        <v>320000</v>
      </c>
      <c r="N49" s="26">
        <f t="shared" si="1"/>
        <v>240000</v>
      </c>
      <c r="O49" s="26">
        <f t="shared" si="1"/>
        <v>272000</v>
      </c>
      <c r="P49" s="26">
        <f t="shared" si="1"/>
        <v>288000</v>
      </c>
      <c r="Q49" s="26">
        <f t="shared" si="1"/>
        <v>224000</v>
      </c>
      <c r="R49" s="26">
        <f t="shared" si="1"/>
        <v>272000</v>
      </c>
      <c r="S49" s="27">
        <f t="shared" si="2"/>
        <v>336000000</v>
      </c>
      <c r="T49" s="27">
        <f t="shared" si="3"/>
        <v>444000000</v>
      </c>
      <c r="U49" s="27">
        <f t="shared" si="4"/>
        <v>571200000</v>
      </c>
      <c r="V49" s="27">
        <f t="shared" si="5"/>
        <v>547200000</v>
      </c>
      <c r="W49" s="27">
        <f t="shared" si="6"/>
        <v>448000000</v>
      </c>
      <c r="X49" s="27">
        <f t="shared" si="7"/>
        <v>190400000</v>
      </c>
    </row>
    <row r="50" spans="1:24">
      <c r="A50" s="21" t="s">
        <v>601</v>
      </c>
      <c r="B50" s="22">
        <v>19</v>
      </c>
      <c r="C50" s="23" t="s">
        <v>620</v>
      </c>
      <c r="D50" s="28">
        <v>984</v>
      </c>
      <c r="E50" s="28">
        <v>760</v>
      </c>
      <c r="F50" s="28">
        <v>832</v>
      </c>
      <c r="G50" s="28">
        <v>888</v>
      </c>
      <c r="H50" s="28">
        <v>864</v>
      </c>
      <c r="I50" s="28">
        <v>824</v>
      </c>
      <c r="J50" s="24">
        <v>5152</v>
      </c>
      <c r="K50" s="24">
        <v>13031</v>
      </c>
      <c r="L50" s="25">
        <v>0.39535999999999999</v>
      </c>
      <c r="M50" s="26">
        <f t="shared" si="1"/>
        <v>984000</v>
      </c>
      <c r="N50" s="26">
        <f t="shared" si="1"/>
        <v>760000</v>
      </c>
      <c r="O50" s="26">
        <f t="shared" si="1"/>
        <v>832000</v>
      </c>
      <c r="P50" s="26">
        <f t="shared" si="1"/>
        <v>888000</v>
      </c>
      <c r="Q50" s="26">
        <f t="shared" si="1"/>
        <v>864000</v>
      </c>
      <c r="R50" s="26">
        <f t="shared" si="1"/>
        <v>824000</v>
      </c>
      <c r="S50" s="27">
        <f t="shared" si="2"/>
        <v>1033200000</v>
      </c>
      <c r="T50" s="27">
        <f t="shared" si="3"/>
        <v>1406000000</v>
      </c>
      <c r="U50" s="27">
        <f t="shared" si="4"/>
        <v>1747200000</v>
      </c>
      <c r="V50" s="27">
        <f t="shared" si="5"/>
        <v>1687200000</v>
      </c>
      <c r="W50" s="27">
        <f t="shared" si="6"/>
        <v>1728000000</v>
      </c>
      <c r="X50" s="27">
        <f t="shared" si="7"/>
        <v>576800000</v>
      </c>
    </row>
    <row r="51" spans="1:24">
      <c r="A51" s="21" t="s">
        <v>601</v>
      </c>
      <c r="B51" s="22">
        <v>20</v>
      </c>
      <c r="C51" s="23" t="s">
        <v>621</v>
      </c>
      <c r="D51" s="24">
        <v>5640</v>
      </c>
      <c r="E51" s="24">
        <v>5056</v>
      </c>
      <c r="F51" s="24">
        <v>5240</v>
      </c>
      <c r="G51" s="24">
        <v>6216</v>
      </c>
      <c r="H51" s="24">
        <v>5608</v>
      </c>
      <c r="I51" s="24">
        <v>5352</v>
      </c>
      <c r="J51" s="24">
        <v>33112</v>
      </c>
      <c r="K51" s="24">
        <v>70221</v>
      </c>
      <c r="L51" s="25">
        <v>0.47154000000000001</v>
      </c>
      <c r="M51" s="26">
        <f t="shared" si="1"/>
        <v>5640000</v>
      </c>
      <c r="N51" s="26">
        <f t="shared" si="1"/>
        <v>5056000</v>
      </c>
      <c r="O51" s="26">
        <f t="shared" si="1"/>
        <v>5240000</v>
      </c>
      <c r="P51" s="26">
        <f t="shared" si="1"/>
        <v>6216000</v>
      </c>
      <c r="Q51" s="26">
        <f t="shared" si="1"/>
        <v>5608000</v>
      </c>
      <c r="R51" s="26">
        <f t="shared" si="1"/>
        <v>5352000</v>
      </c>
      <c r="S51" s="27">
        <f t="shared" si="2"/>
        <v>5922000000</v>
      </c>
      <c r="T51" s="27">
        <f t="shared" si="3"/>
        <v>9353600000</v>
      </c>
      <c r="U51" s="27">
        <f t="shared" si="4"/>
        <v>11004000000</v>
      </c>
      <c r="V51" s="27">
        <f t="shared" si="5"/>
        <v>11810400000</v>
      </c>
      <c r="W51" s="27">
        <f t="shared" si="6"/>
        <v>11216000000</v>
      </c>
      <c r="X51" s="27">
        <f t="shared" si="7"/>
        <v>3746400000</v>
      </c>
    </row>
    <row r="52" spans="1:24">
      <c r="A52" s="21" t="s">
        <v>601</v>
      </c>
      <c r="B52" s="22">
        <v>21</v>
      </c>
      <c r="C52" s="23" t="s">
        <v>622</v>
      </c>
      <c r="D52" s="24">
        <v>5386</v>
      </c>
      <c r="E52" s="24">
        <v>4537</v>
      </c>
      <c r="F52" s="24">
        <v>4818</v>
      </c>
      <c r="G52" s="24">
        <v>5472</v>
      </c>
      <c r="H52" s="24">
        <v>5193</v>
      </c>
      <c r="I52" s="24">
        <v>4786</v>
      </c>
      <c r="J52" s="24">
        <v>30192</v>
      </c>
      <c r="K52" s="24">
        <v>65543</v>
      </c>
      <c r="L52" s="25">
        <v>0.46063999999999999</v>
      </c>
      <c r="M52" s="26">
        <f t="shared" si="1"/>
        <v>5386000</v>
      </c>
      <c r="N52" s="26">
        <f t="shared" si="1"/>
        <v>4537000</v>
      </c>
      <c r="O52" s="26">
        <f t="shared" si="1"/>
        <v>4818000</v>
      </c>
      <c r="P52" s="26">
        <f t="shared" si="1"/>
        <v>5472000</v>
      </c>
      <c r="Q52" s="26">
        <f t="shared" si="1"/>
        <v>5193000</v>
      </c>
      <c r="R52" s="26">
        <f t="shared" si="1"/>
        <v>4786000</v>
      </c>
      <c r="S52" s="27">
        <f t="shared" si="2"/>
        <v>5655300000</v>
      </c>
      <c r="T52" s="27">
        <f t="shared" si="3"/>
        <v>8393450000</v>
      </c>
      <c r="U52" s="27">
        <f t="shared" si="4"/>
        <v>10117800000</v>
      </c>
      <c r="V52" s="27">
        <f t="shared" si="5"/>
        <v>10396800000</v>
      </c>
      <c r="W52" s="27">
        <f t="shared" si="6"/>
        <v>10386000000</v>
      </c>
      <c r="X52" s="27">
        <f t="shared" si="7"/>
        <v>3350200000</v>
      </c>
    </row>
    <row r="53" spans="1:24">
      <c r="A53" s="21" t="s">
        <v>601</v>
      </c>
      <c r="B53" s="22">
        <v>22</v>
      </c>
      <c r="C53" s="23" t="s">
        <v>623</v>
      </c>
      <c r="D53" s="24">
        <v>1328</v>
      </c>
      <c r="E53" s="24">
        <v>1120</v>
      </c>
      <c r="F53" s="24">
        <v>1264</v>
      </c>
      <c r="G53" s="24">
        <v>1401</v>
      </c>
      <c r="H53" s="24">
        <v>1272</v>
      </c>
      <c r="I53" s="24">
        <v>1264</v>
      </c>
      <c r="J53" s="24">
        <v>7649</v>
      </c>
      <c r="K53" s="24">
        <v>16582</v>
      </c>
      <c r="L53" s="25">
        <v>0.46128000000000002</v>
      </c>
      <c r="M53" s="26">
        <f t="shared" si="1"/>
        <v>1328000</v>
      </c>
      <c r="N53" s="26">
        <f t="shared" si="1"/>
        <v>1120000</v>
      </c>
      <c r="O53" s="26">
        <f t="shared" si="1"/>
        <v>1264000</v>
      </c>
      <c r="P53" s="26">
        <f t="shared" si="1"/>
        <v>1401000</v>
      </c>
      <c r="Q53" s="26">
        <f t="shared" si="1"/>
        <v>1272000</v>
      </c>
      <c r="R53" s="26">
        <f t="shared" si="1"/>
        <v>1264000</v>
      </c>
      <c r="S53" s="27">
        <f t="shared" si="2"/>
        <v>1394400000</v>
      </c>
      <c r="T53" s="27">
        <f t="shared" si="3"/>
        <v>2072000000</v>
      </c>
      <c r="U53" s="27">
        <f t="shared" si="4"/>
        <v>2654400000</v>
      </c>
      <c r="V53" s="27">
        <f t="shared" si="5"/>
        <v>2661900000</v>
      </c>
      <c r="W53" s="27">
        <f t="shared" si="6"/>
        <v>2544000000</v>
      </c>
      <c r="X53" s="27">
        <f t="shared" si="7"/>
        <v>884800000</v>
      </c>
    </row>
    <row r="54" spans="1:24">
      <c r="A54" s="21" t="s">
        <v>601</v>
      </c>
      <c r="B54" s="22">
        <v>23</v>
      </c>
      <c r="C54" s="23" t="s">
        <v>624</v>
      </c>
      <c r="D54" s="24">
        <v>2512</v>
      </c>
      <c r="E54" s="24">
        <v>2200</v>
      </c>
      <c r="F54" s="24">
        <v>2400</v>
      </c>
      <c r="G54" s="24">
        <v>2528</v>
      </c>
      <c r="H54" s="24">
        <v>2536</v>
      </c>
      <c r="I54" s="24">
        <v>2392</v>
      </c>
      <c r="J54" s="24">
        <v>14568</v>
      </c>
      <c r="K54" s="24">
        <v>30955</v>
      </c>
      <c r="L54" s="25">
        <v>0.47061999999999998</v>
      </c>
      <c r="M54" s="26">
        <f t="shared" si="1"/>
        <v>2512000</v>
      </c>
      <c r="N54" s="26">
        <f t="shared" si="1"/>
        <v>2200000</v>
      </c>
      <c r="O54" s="26">
        <f t="shared" si="1"/>
        <v>2400000</v>
      </c>
      <c r="P54" s="26">
        <f t="shared" si="1"/>
        <v>2528000</v>
      </c>
      <c r="Q54" s="26">
        <f t="shared" si="1"/>
        <v>2536000</v>
      </c>
      <c r="R54" s="26">
        <f t="shared" si="1"/>
        <v>2392000</v>
      </c>
      <c r="S54" s="27">
        <f t="shared" si="2"/>
        <v>2637600000</v>
      </c>
      <c r="T54" s="27">
        <f t="shared" si="3"/>
        <v>4070000000</v>
      </c>
      <c r="U54" s="27">
        <f t="shared" si="4"/>
        <v>5040000000</v>
      </c>
      <c r="V54" s="27">
        <f t="shared" si="5"/>
        <v>4803200000</v>
      </c>
      <c r="W54" s="27">
        <f t="shared" si="6"/>
        <v>5072000000</v>
      </c>
      <c r="X54" s="27">
        <f t="shared" si="7"/>
        <v>1674400000</v>
      </c>
    </row>
    <row r="55" spans="1:24">
      <c r="A55" s="21" t="s">
        <v>601</v>
      </c>
      <c r="B55" s="22">
        <v>24</v>
      </c>
      <c r="C55" s="23" t="s">
        <v>625</v>
      </c>
      <c r="D55" s="24">
        <v>2378</v>
      </c>
      <c r="E55" s="24">
        <v>1808</v>
      </c>
      <c r="F55" s="24">
        <v>1880</v>
      </c>
      <c r="G55" s="24">
        <v>2049</v>
      </c>
      <c r="H55" s="24">
        <v>1936</v>
      </c>
      <c r="I55" s="24">
        <v>1952</v>
      </c>
      <c r="J55" s="24">
        <v>12003</v>
      </c>
      <c r="K55" s="24">
        <v>31054</v>
      </c>
      <c r="L55" s="25">
        <v>0.38651999999999997</v>
      </c>
      <c r="M55" s="26">
        <f t="shared" si="1"/>
        <v>2378000</v>
      </c>
      <c r="N55" s="26">
        <f t="shared" si="1"/>
        <v>1808000</v>
      </c>
      <c r="O55" s="26">
        <f t="shared" si="1"/>
        <v>1880000</v>
      </c>
      <c r="P55" s="26">
        <f t="shared" si="1"/>
        <v>2049000</v>
      </c>
      <c r="Q55" s="26">
        <f t="shared" si="1"/>
        <v>1936000</v>
      </c>
      <c r="R55" s="26">
        <f t="shared" si="1"/>
        <v>1952000</v>
      </c>
      <c r="S55" s="27">
        <f t="shared" si="2"/>
        <v>2496900000</v>
      </c>
      <c r="T55" s="27">
        <f t="shared" si="3"/>
        <v>3344800000</v>
      </c>
      <c r="U55" s="27">
        <f t="shared" si="4"/>
        <v>3948000000</v>
      </c>
      <c r="V55" s="27">
        <f t="shared" si="5"/>
        <v>3893100000</v>
      </c>
      <c r="W55" s="27">
        <f t="shared" si="6"/>
        <v>3872000000</v>
      </c>
      <c r="X55" s="27">
        <f t="shared" si="7"/>
        <v>1366400000</v>
      </c>
    </row>
    <row r="56" spans="1:24">
      <c r="A56" s="21" t="s">
        <v>601</v>
      </c>
      <c r="B56" s="22">
        <v>25</v>
      </c>
      <c r="C56" s="23" t="s">
        <v>626</v>
      </c>
      <c r="D56" s="24">
        <v>2064</v>
      </c>
      <c r="E56" s="24">
        <v>1640</v>
      </c>
      <c r="F56" s="24">
        <v>1641</v>
      </c>
      <c r="G56" s="24">
        <v>1896</v>
      </c>
      <c r="H56" s="24">
        <v>1688</v>
      </c>
      <c r="I56" s="24">
        <v>1728</v>
      </c>
      <c r="J56" s="24">
        <v>10657</v>
      </c>
      <c r="K56" s="24">
        <v>27319</v>
      </c>
      <c r="L56" s="25">
        <v>0.39008999999999999</v>
      </c>
      <c r="M56" s="26">
        <f t="shared" si="1"/>
        <v>2064000</v>
      </c>
      <c r="N56" s="26">
        <f t="shared" si="1"/>
        <v>1640000</v>
      </c>
      <c r="O56" s="26">
        <f t="shared" si="1"/>
        <v>1641000</v>
      </c>
      <c r="P56" s="26">
        <f t="shared" si="1"/>
        <v>1896000</v>
      </c>
      <c r="Q56" s="26">
        <f t="shared" si="1"/>
        <v>1688000</v>
      </c>
      <c r="R56" s="26">
        <f t="shared" si="1"/>
        <v>1728000</v>
      </c>
      <c r="S56" s="27">
        <f t="shared" si="2"/>
        <v>2167200000</v>
      </c>
      <c r="T56" s="27">
        <f t="shared" si="3"/>
        <v>3034000000</v>
      </c>
      <c r="U56" s="27">
        <f t="shared" si="4"/>
        <v>3446100000</v>
      </c>
      <c r="V56" s="27">
        <f t="shared" si="5"/>
        <v>3602400000</v>
      </c>
      <c r="W56" s="27">
        <f t="shared" si="6"/>
        <v>3376000000</v>
      </c>
      <c r="X56" s="27">
        <f t="shared" si="7"/>
        <v>1209600000</v>
      </c>
    </row>
    <row r="57" spans="1:24">
      <c r="A57" s="21" t="s">
        <v>601</v>
      </c>
      <c r="B57" s="22">
        <v>26</v>
      </c>
      <c r="C57" s="23" t="s">
        <v>627</v>
      </c>
      <c r="D57" s="24">
        <v>4552</v>
      </c>
      <c r="E57" s="24">
        <v>4112</v>
      </c>
      <c r="F57" s="24">
        <v>4408</v>
      </c>
      <c r="G57" s="24">
        <v>4728</v>
      </c>
      <c r="H57" s="24">
        <v>4528</v>
      </c>
      <c r="I57" s="24">
        <v>4320</v>
      </c>
      <c r="J57" s="24">
        <v>26648</v>
      </c>
      <c r="K57" s="24">
        <v>53062</v>
      </c>
      <c r="L57" s="25">
        <v>0.50219999999999998</v>
      </c>
      <c r="M57" s="26">
        <f t="shared" si="1"/>
        <v>4552000</v>
      </c>
      <c r="N57" s="26">
        <f t="shared" si="1"/>
        <v>4112000</v>
      </c>
      <c r="O57" s="26">
        <f t="shared" si="1"/>
        <v>4408000</v>
      </c>
      <c r="P57" s="26">
        <f t="shared" si="1"/>
        <v>4728000</v>
      </c>
      <c r="Q57" s="26">
        <f t="shared" si="1"/>
        <v>4528000</v>
      </c>
      <c r="R57" s="26">
        <f t="shared" si="1"/>
        <v>4320000</v>
      </c>
      <c r="S57" s="27">
        <f t="shared" si="2"/>
        <v>4779600000</v>
      </c>
      <c r="T57" s="27">
        <f t="shared" si="3"/>
        <v>7607200000</v>
      </c>
      <c r="U57" s="27">
        <f t="shared" si="4"/>
        <v>9256800000</v>
      </c>
      <c r="V57" s="27">
        <f t="shared" si="5"/>
        <v>8983200000</v>
      </c>
      <c r="W57" s="27">
        <f t="shared" si="6"/>
        <v>9056000000</v>
      </c>
      <c r="X57" s="27">
        <f t="shared" si="7"/>
        <v>3024000000</v>
      </c>
    </row>
    <row r="58" spans="1:24">
      <c r="A58" s="21" t="s">
        <v>601</v>
      </c>
      <c r="B58" s="22">
        <v>27</v>
      </c>
      <c r="C58" s="23" t="s">
        <v>628</v>
      </c>
      <c r="D58" s="24">
        <v>1653</v>
      </c>
      <c r="E58" s="24">
        <v>1216</v>
      </c>
      <c r="F58" s="24">
        <v>1328</v>
      </c>
      <c r="G58" s="24">
        <v>1256</v>
      </c>
      <c r="H58" s="24">
        <v>1328</v>
      </c>
      <c r="I58" s="24">
        <v>1320</v>
      </c>
      <c r="J58" s="24">
        <v>8101</v>
      </c>
      <c r="K58" s="24">
        <v>20916</v>
      </c>
      <c r="L58" s="25">
        <v>0.38730999999999999</v>
      </c>
      <c r="M58" s="26">
        <f t="shared" si="1"/>
        <v>1653000</v>
      </c>
      <c r="N58" s="26">
        <f t="shared" si="1"/>
        <v>1216000</v>
      </c>
      <c r="O58" s="26">
        <f t="shared" si="1"/>
        <v>1328000</v>
      </c>
      <c r="P58" s="26">
        <f t="shared" si="1"/>
        <v>1256000</v>
      </c>
      <c r="Q58" s="26">
        <f t="shared" si="1"/>
        <v>1328000</v>
      </c>
      <c r="R58" s="26">
        <f t="shared" si="1"/>
        <v>1320000</v>
      </c>
      <c r="S58" s="27">
        <f t="shared" si="2"/>
        <v>1735650000</v>
      </c>
      <c r="T58" s="27">
        <f t="shared" si="3"/>
        <v>2249600000</v>
      </c>
      <c r="U58" s="27">
        <f t="shared" si="4"/>
        <v>2788800000</v>
      </c>
      <c r="V58" s="27">
        <f t="shared" si="5"/>
        <v>2386400000</v>
      </c>
      <c r="W58" s="27">
        <f t="shared" si="6"/>
        <v>2656000000</v>
      </c>
      <c r="X58" s="27">
        <f t="shared" si="7"/>
        <v>924000000</v>
      </c>
    </row>
    <row r="59" spans="1:24">
      <c r="A59" s="21" t="s">
        <v>601</v>
      </c>
      <c r="B59" s="22">
        <v>28</v>
      </c>
      <c r="C59" s="23" t="s">
        <v>629</v>
      </c>
      <c r="D59" s="24">
        <v>36344</v>
      </c>
      <c r="E59" s="24">
        <v>33080</v>
      </c>
      <c r="F59" s="24">
        <v>36360</v>
      </c>
      <c r="G59" s="24">
        <v>35824</v>
      </c>
      <c r="H59" s="24">
        <v>36824</v>
      </c>
      <c r="I59" s="24">
        <v>34768</v>
      </c>
      <c r="J59" s="24">
        <v>213200</v>
      </c>
      <c r="K59" s="24">
        <v>452803</v>
      </c>
      <c r="L59" s="25">
        <v>0.47083999999999998</v>
      </c>
      <c r="M59" s="26">
        <f t="shared" si="1"/>
        <v>36344000</v>
      </c>
      <c r="N59" s="26">
        <f t="shared" si="1"/>
        <v>33080000</v>
      </c>
      <c r="O59" s="26">
        <f t="shared" si="1"/>
        <v>36360000</v>
      </c>
      <c r="P59" s="26">
        <f t="shared" si="1"/>
        <v>35824000</v>
      </c>
      <c r="Q59" s="26">
        <f t="shared" si="1"/>
        <v>36824000</v>
      </c>
      <c r="R59" s="26">
        <f t="shared" si="1"/>
        <v>34768000</v>
      </c>
      <c r="S59" s="27">
        <f t="shared" si="2"/>
        <v>38161200000</v>
      </c>
      <c r="T59" s="27">
        <f t="shared" si="3"/>
        <v>61198000000</v>
      </c>
      <c r="U59" s="27">
        <f t="shared" si="4"/>
        <v>76356000000</v>
      </c>
      <c r="V59" s="27">
        <f t="shared" si="5"/>
        <v>68065600000</v>
      </c>
      <c r="W59" s="27">
        <f t="shared" si="6"/>
        <v>73648000000</v>
      </c>
      <c r="X59" s="27">
        <f t="shared" si="7"/>
        <v>24337600000</v>
      </c>
    </row>
    <row r="60" spans="1:24">
      <c r="A60" s="21" t="s">
        <v>601</v>
      </c>
      <c r="B60" s="22">
        <v>29</v>
      </c>
      <c r="C60" s="23" t="s">
        <v>630</v>
      </c>
      <c r="D60" s="24">
        <v>2696</v>
      </c>
      <c r="E60" s="24">
        <v>2344</v>
      </c>
      <c r="F60" s="24">
        <v>2600</v>
      </c>
      <c r="G60" s="24">
        <v>2940</v>
      </c>
      <c r="H60" s="24">
        <v>2728</v>
      </c>
      <c r="I60" s="24">
        <v>2616</v>
      </c>
      <c r="J60" s="24">
        <v>15924</v>
      </c>
      <c r="K60" s="24">
        <v>33724</v>
      </c>
      <c r="L60" s="25">
        <v>0.47219</v>
      </c>
      <c r="M60" s="26">
        <f t="shared" si="1"/>
        <v>2696000</v>
      </c>
      <c r="N60" s="26">
        <f t="shared" si="1"/>
        <v>2344000</v>
      </c>
      <c r="O60" s="26">
        <f t="shared" si="1"/>
        <v>2600000</v>
      </c>
      <c r="P60" s="26">
        <f t="shared" si="1"/>
        <v>2940000</v>
      </c>
      <c r="Q60" s="26">
        <f t="shared" si="1"/>
        <v>2728000</v>
      </c>
      <c r="R60" s="26">
        <f t="shared" si="1"/>
        <v>2616000</v>
      </c>
      <c r="S60" s="27">
        <f t="shared" si="2"/>
        <v>2830800000</v>
      </c>
      <c r="T60" s="27">
        <f t="shared" si="3"/>
        <v>4336400000</v>
      </c>
      <c r="U60" s="27">
        <f t="shared" si="4"/>
        <v>5460000000</v>
      </c>
      <c r="V60" s="27">
        <f t="shared" si="5"/>
        <v>5586000000</v>
      </c>
      <c r="W60" s="27">
        <f t="shared" si="6"/>
        <v>5456000000</v>
      </c>
      <c r="X60" s="27">
        <f t="shared" si="7"/>
        <v>1831200000</v>
      </c>
    </row>
    <row r="61" spans="1:24">
      <c r="A61" s="21" t="s">
        <v>601</v>
      </c>
      <c r="B61" s="22">
        <v>30</v>
      </c>
      <c r="C61" s="23" t="s">
        <v>631</v>
      </c>
      <c r="D61" s="24">
        <v>4774</v>
      </c>
      <c r="E61" s="24">
        <v>4084</v>
      </c>
      <c r="F61" s="24">
        <v>4570</v>
      </c>
      <c r="G61" s="24">
        <v>4818</v>
      </c>
      <c r="H61" s="24">
        <v>4780</v>
      </c>
      <c r="I61" s="24">
        <v>4444</v>
      </c>
      <c r="J61" s="24">
        <v>27470</v>
      </c>
      <c r="K61" s="24">
        <v>59127</v>
      </c>
      <c r="L61" s="25">
        <v>0.46459</v>
      </c>
      <c r="M61" s="26">
        <f t="shared" si="1"/>
        <v>4774000</v>
      </c>
      <c r="N61" s="26">
        <f t="shared" si="1"/>
        <v>4084000</v>
      </c>
      <c r="O61" s="26">
        <f t="shared" si="1"/>
        <v>4570000</v>
      </c>
      <c r="P61" s="26">
        <f t="shared" si="1"/>
        <v>4818000</v>
      </c>
      <c r="Q61" s="26">
        <f t="shared" si="1"/>
        <v>4780000</v>
      </c>
      <c r="R61" s="26">
        <f t="shared" si="1"/>
        <v>4444000</v>
      </c>
      <c r="S61" s="27">
        <f t="shared" si="2"/>
        <v>5012700000</v>
      </c>
      <c r="T61" s="27">
        <f t="shared" si="3"/>
        <v>7555400000</v>
      </c>
      <c r="U61" s="27">
        <f t="shared" si="4"/>
        <v>9597000000</v>
      </c>
      <c r="V61" s="27">
        <f t="shared" si="5"/>
        <v>9154200000</v>
      </c>
      <c r="W61" s="27">
        <f t="shared" si="6"/>
        <v>9560000000</v>
      </c>
      <c r="X61" s="27">
        <f t="shared" si="7"/>
        <v>3110800000</v>
      </c>
    </row>
    <row r="62" spans="1:24">
      <c r="A62" s="21" t="s">
        <v>601</v>
      </c>
      <c r="B62" s="22">
        <v>31</v>
      </c>
      <c r="C62" s="23" t="s">
        <v>632</v>
      </c>
      <c r="D62" s="28">
        <v>760</v>
      </c>
      <c r="E62" s="28">
        <v>664</v>
      </c>
      <c r="F62" s="28">
        <v>736</v>
      </c>
      <c r="G62" s="28">
        <v>728</v>
      </c>
      <c r="H62" s="28">
        <v>736</v>
      </c>
      <c r="I62" s="28">
        <v>696</v>
      </c>
      <c r="J62" s="24">
        <v>4320</v>
      </c>
      <c r="K62" s="24">
        <v>10047</v>
      </c>
      <c r="L62" s="25">
        <v>0.42997999999999997</v>
      </c>
      <c r="M62" s="26">
        <f t="shared" si="1"/>
        <v>760000</v>
      </c>
      <c r="N62" s="26">
        <f t="shared" si="1"/>
        <v>664000</v>
      </c>
      <c r="O62" s="26">
        <f t="shared" si="1"/>
        <v>736000</v>
      </c>
      <c r="P62" s="26">
        <f t="shared" si="1"/>
        <v>728000</v>
      </c>
      <c r="Q62" s="26">
        <f t="shared" si="1"/>
        <v>736000</v>
      </c>
      <c r="R62" s="26">
        <f t="shared" si="1"/>
        <v>696000</v>
      </c>
      <c r="S62" s="27">
        <f t="shared" si="2"/>
        <v>798000000</v>
      </c>
      <c r="T62" s="27">
        <f t="shared" si="3"/>
        <v>1228400000</v>
      </c>
      <c r="U62" s="27">
        <f t="shared" si="4"/>
        <v>1545600000</v>
      </c>
      <c r="V62" s="27">
        <f t="shared" si="5"/>
        <v>1383200000</v>
      </c>
      <c r="W62" s="27">
        <f t="shared" si="6"/>
        <v>1472000000</v>
      </c>
      <c r="X62" s="27">
        <f t="shared" si="7"/>
        <v>487200000</v>
      </c>
    </row>
    <row r="63" spans="1:24">
      <c r="A63" s="21" t="s">
        <v>601</v>
      </c>
      <c r="B63" s="22">
        <v>32</v>
      </c>
      <c r="C63" s="23" t="s">
        <v>633</v>
      </c>
      <c r="D63" s="24">
        <v>1680</v>
      </c>
      <c r="E63" s="24">
        <v>1528</v>
      </c>
      <c r="F63" s="24">
        <v>1696</v>
      </c>
      <c r="G63" s="24">
        <v>1640</v>
      </c>
      <c r="H63" s="24">
        <v>1680</v>
      </c>
      <c r="I63" s="24">
        <v>1712</v>
      </c>
      <c r="J63" s="24">
        <v>9936</v>
      </c>
      <c r="K63" s="24">
        <v>21473</v>
      </c>
      <c r="L63" s="25">
        <v>0.46272000000000002</v>
      </c>
      <c r="M63" s="26">
        <f t="shared" si="1"/>
        <v>1680000</v>
      </c>
      <c r="N63" s="26">
        <f t="shared" si="1"/>
        <v>1528000</v>
      </c>
      <c r="O63" s="26">
        <f t="shared" si="1"/>
        <v>1696000</v>
      </c>
      <c r="P63" s="26">
        <f t="shared" si="1"/>
        <v>1640000</v>
      </c>
      <c r="Q63" s="26">
        <f t="shared" si="1"/>
        <v>1680000</v>
      </c>
      <c r="R63" s="26">
        <f t="shared" si="1"/>
        <v>1712000</v>
      </c>
      <c r="S63" s="27">
        <f t="shared" si="2"/>
        <v>1764000000</v>
      </c>
      <c r="T63" s="27">
        <f t="shared" si="3"/>
        <v>2826800000</v>
      </c>
      <c r="U63" s="27">
        <f t="shared" si="4"/>
        <v>3561600000</v>
      </c>
      <c r="V63" s="27">
        <f t="shared" si="5"/>
        <v>3116000000</v>
      </c>
      <c r="W63" s="27">
        <f t="shared" si="6"/>
        <v>3360000000</v>
      </c>
      <c r="X63" s="27">
        <f t="shared" si="7"/>
        <v>1198400000</v>
      </c>
    </row>
    <row r="64" spans="1:24">
      <c r="A64" s="21" t="s">
        <v>601</v>
      </c>
      <c r="B64" s="22">
        <v>33</v>
      </c>
      <c r="C64" s="23" t="s">
        <v>634</v>
      </c>
      <c r="D64" s="24">
        <v>3840</v>
      </c>
      <c r="E64" s="24">
        <v>3088</v>
      </c>
      <c r="F64" s="24">
        <v>3328</v>
      </c>
      <c r="G64" s="24">
        <v>3344</v>
      </c>
      <c r="H64" s="24">
        <v>3224</v>
      </c>
      <c r="I64" s="24">
        <v>3112</v>
      </c>
      <c r="J64" s="24">
        <v>19936</v>
      </c>
      <c r="K64" s="24">
        <v>44392</v>
      </c>
      <c r="L64" s="25">
        <v>0.44908999999999999</v>
      </c>
      <c r="M64" s="26">
        <f t="shared" ref="M64:R127" si="8">D64*1000</f>
        <v>3840000</v>
      </c>
      <c r="N64" s="26">
        <f t="shared" si="8"/>
        <v>3088000</v>
      </c>
      <c r="O64" s="26">
        <f t="shared" si="8"/>
        <v>3328000</v>
      </c>
      <c r="P64" s="26">
        <f t="shared" si="8"/>
        <v>3344000</v>
      </c>
      <c r="Q64" s="26">
        <f t="shared" si="8"/>
        <v>3224000</v>
      </c>
      <c r="R64" s="26">
        <f t="shared" si="8"/>
        <v>3112000</v>
      </c>
      <c r="S64" s="27">
        <f t="shared" si="2"/>
        <v>4032000000</v>
      </c>
      <c r="T64" s="27">
        <f t="shared" si="3"/>
        <v>5712800000</v>
      </c>
      <c r="U64" s="27">
        <f t="shared" si="4"/>
        <v>6988800000</v>
      </c>
      <c r="V64" s="27">
        <f t="shared" si="5"/>
        <v>6353600000</v>
      </c>
      <c r="W64" s="27">
        <f t="shared" si="6"/>
        <v>6448000000</v>
      </c>
      <c r="X64" s="27">
        <f t="shared" si="7"/>
        <v>2178400000</v>
      </c>
    </row>
    <row r="65" spans="1:24">
      <c r="A65" s="29" t="s">
        <v>635</v>
      </c>
      <c r="B65" s="29"/>
      <c r="C65" s="29"/>
      <c r="D65" s="30">
        <v>141971</v>
      </c>
      <c r="E65" s="30">
        <v>126832</v>
      </c>
      <c r="F65" s="30">
        <v>138145</v>
      </c>
      <c r="G65" s="30">
        <v>144827</v>
      </c>
      <c r="H65" s="30">
        <v>139570</v>
      </c>
      <c r="I65" s="30">
        <v>133546</v>
      </c>
      <c r="J65" s="30">
        <v>824891</v>
      </c>
      <c r="K65" s="30">
        <v>1815089</v>
      </c>
      <c r="L65" s="32">
        <v>0.45445999999999998</v>
      </c>
      <c r="M65" s="26">
        <f t="shared" si="8"/>
        <v>141971000</v>
      </c>
      <c r="N65" s="26">
        <f t="shared" si="8"/>
        <v>126832000</v>
      </c>
      <c r="O65" s="26">
        <f t="shared" si="8"/>
        <v>138145000</v>
      </c>
      <c r="P65" s="26">
        <f t="shared" si="8"/>
        <v>144827000</v>
      </c>
      <c r="Q65" s="26">
        <f t="shared" si="8"/>
        <v>139570000</v>
      </c>
      <c r="R65" s="26">
        <f t="shared" si="8"/>
        <v>133546000</v>
      </c>
      <c r="S65" s="27">
        <f t="shared" si="2"/>
        <v>149069550000</v>
      </c>
      <c r="T65" s="27">
        <f t="shared" si="3"/>
        <v>234639200000</v>
      </c>
      <c r="U65" s="27">
        <f t="shared" si="4"/>
        <v>290104500000</v>
      </c>
      <c r="V65" s="27">
        <f t="shared" si="5"/>
        <v>275171300000</v>
      </c>
      <c r="W65" s="27">
        <f t="shared" si="6"/>
        <v>279140000000</v>
      </c>
      <c r="X65" s="27">
        <f t="shared" si="7"/>
        <v>93482200000</v>
      </c>
    </row>
    <row r="66" spans="1:24">
      <c r="A66" s="21" t="s">
        <v>636</v>
      </c>
      <c r="B66" s="22">
        <v>1</v>
      </c>
      <c r="C66" s="23" t="s">
        <v>637</v>
      </c>
      <c r="D66" s="24">
        <v>4592</v>
      </c>
      <c r="E66" s="24">
        <v>4064</v>
      </c>
      <c r="F66" s="24">
        <v>4496</v>
      </c>
      <c r="G66" s="24">
        <v>5116</v>
      </c>
      <c r="H66" s="24">
        <v>4816</v>
      </c>
      <c r="I66" s="24">
        <v>4510.2340000000004</v>
      </c>
      <c r="J66" s="24">
        <v>27594.234</v>
      </c>
      <c r="K66" s="24">
        <v>58560</v>
      </c>
      <c r="L66" s="25">
        <v>0.47121000000000002</v>
      </c>
      <c r="M66" s="26">
        <f t="shared" si="8"/>
        <v>4592000</v>
      </c>
      <c r="N66" s="26">
        <f t="shared" si="8"/>
        <v>4064000</v>
      </c>
      <c r="O66" s="26">
        <f t="shared" si="8"/>
        <v>4496000</v>
      </c>
      <c r="P66" s="26">
        <f t="shared" si="8"/>
        <v>5116000</v>
      </c>
      <c r="Q66" s="26">
        <f t="shared" si="8"/>
        <v>4816000</v>
      </c>
      <c r="R66" s="26">
        <f t="shared" si="8"/>
        <v>4510234</v>
      </c>
      <c r="S66" s="27">
        <f t="shared" si="2"/>
        <v>4821600000</v>
      </c>
      <c r="T66" s="27">
        <f t="shared" si="3"/>
        <v>7518400000</v>
      </c>
      <c r="U66" s="27">
        <f t="shared" si="4"/>
        <v>9441600000</v>
      </c>
      <c r="V66" s="27">
        <f t="shared" si="5"/>
        <v>9720400000</v>
      </c>
      <c r="W66" s="27">
        <f t="shared" si="6"/>
        <v>9632000000</v>
      </c>
      <c r="X66" s="27">
        <f t="shared" si="7"/>
        <v>3157163800</v>
      </c>
    </row>
    <row r="67" spans="1:24">
      <c r="A67" s="21" t="s">
        <v>636</v>
      </c>
      <c r="B67" s="22">
        <v>2</v>
      </c>
      <c r="C67" s="23" t="s">
        <v>638</v>
      </c>
      <c r="D67" s="24">
        <v>3872</v>
      </c>
      <c r="E67" s="24">
        <v>3448</v>
      </c>
      <c r="F67" s="24">
        <v>3768</v>
      </c>
      <c r="G67" s="24">
        <v>4184</v>
      </c>
      <c r="H67" s="24">
        <v>3632</v>
      </c>
      <c r="I67" s="24">
        <v>3472</v>
      </c>
      <c r="J67" s="24">
        <v>22376</v>
      </c>
      <c r="K67" s="24">
        <v>48605</v>
      </c>
      <c r="L67" s="25">
        <v>0.46035999999999999</v>
      </c>
      <c r="M67" s="26">
        <f t="shared" si="8"/>
        <v>3872000</v>
      </c>
      <c r="N67" s="26">
        <f t="shared" si="8"/>
        <v>3448000</v>
      </c>
      <c r="O67" s="26">
        <f t="shared" si="8"/>
        <v>3768000</v>
      </c>
      <c r="P67" s="26">
        <f t="shared" si="8"/>
        <v>4184000</v>
      </c>
      <c r="Q67" s="26">
        <f t="shared" si="8"/>
        <v>3632000</v>
      </c>
      <c r="R67" s="26">
        <f t="shared" si="8"/>
        <v>3472000</v>
      </c>
      <c r="S67" s="27">
        <f t="shared" si="2"/>
        <v>4065600000</v>
      </c>
      <c r="T67" s="27">
        <f t="shared" si="3"/>
        <v>6378800000</v>
      </c>
      <c r="U67" s="27">
        <f t="shared" si="4"/>
        <v>7912800000</v>
      </c>
      <c r="V67" s="27">
        <f t="shared" si="5"/>
        <v>7949600000</v>
      </c>
      <c r="W67" s="27">
        <f t="shared" si="6"/>
        <v>7264000000</v>
      </c>
      <c r="X67" s="27">
        <f t="shared" si="7"/>
        <v>2430400000</v>
      </c>
    </row>
    <row r="68" spans="1:24">
      <c r="A68" s="21" t="s">
        <v>636</v>
      </c>
      <c r="B68" s="22">
        <v>3</v>
      </c>
      <c r="C68" s="23" t="s">
        <v>639</v>
      </c>
      <c r="D68" s="28">
        <v>1</v>
      </c>
      <c r="E68" s="28">
        <v>516</v>
      </c>
      <c r="F68" s="28">
        <v>729</v>
      </c>
      <c r="G68" s="28">
        <v>675</v>
      </c>
      <c r="H68" s="28">
        <v>792</v>
      </c>
      <c r="I68" s="28">
        <v>647</v>
      </c>
      <c r="J68" s="24">
        <v>3360</v>
      </c>
      <c r="K68" s="24">
        <v>9849</v>
      </c>
      <c r="L68" s="25">
        <v>0.34115000000000001</v>
      </c>
      <c r="M68" s="26">
        <f t="shared" si="8"/>
        <v>1000</v>
      </c>
      <c r="N68" s="26">
        <f t="shared" si="8"/>
        <v>516000</v>
      </c>
      <c r="O68" s="26">
        <f t="shared" si="8"/>
        <v>729000</v>
      </c>
      <c r="P68" s="26">
        <f t="shared" si="8"/>
        <v>675000</v>
      </c>
      <c r="Q68" s="26">
        <f t="shared" si="8"/>
        <v>792000</v>
      </c>
      <c r="R68" s="26">
        <f t="shared" si="8"/>
        <v>647000</v>
      </c>
      <c r="S68" s="27">
        <f t="shared" si="2"/>
        <v>1050000</v>
      </c>
      <c r="T68" s="27">
        <f t="shared" si="3"/>
        <v>954600000</v>
      </c>
      <c r="U68" s="27">
        <f t="shared" si="4"/>
        <v>1530900000</v>
      </c>
      <c r="V68" s="27">
        <f t="shared" si="5"/>
        <v>1282500000</v>
      </c>
      <c r="W68" s="27">
        <f t="shared" si="6"/>
        <v>1584000000</v>
      </c>
      <c r="X68" s="27">
        <f t="shared" si="7"/>
        <v>452900000</v>
      </c>
    </row>
    <row r="69" spans="1:24">
      <c r="A69" s="21" t="s">
        <v>636</v>
      </c>
      <c r="B69" s="22">
        <v>4</v>
      </c>
      <c r="C69" s="23" t="s">
        <v>640</v>
      </c>
      <c r="D69" s="24">
        <v>2704</v>
      </c>
      <c r="E69" s="24">
        <v>2272</v>
      </c>
      <c r="F69" s="24">
        <v>2432</v>
      </c>
      <c r="G69" s="24">
        <v>3254</v>
      </c>
      <c r="H69" s="24">
        <v>2320</v>
      </c>
      <c r="I69" s="24">
        <v>2576</v>
      </c>
      <c r="J69" s="24">
        <v>15558</v>
      </c>
      <c r="K69" s="24">
        <v>33419</v>
      </c>
      <c r="L69" s="25">
        <v>0.46554000000000001</v>
      </c>
      <c r="M69" s="26">
        <f t="shared" si="8"/>
        <v>2704000</v>
      </c>
      <c r="N69" s="26">
        <f t="shared" si="8"/>
        <v>2272000</v>
      </c>
      <c r="O69" s="26">
        <f t="shared" si="8"/>
        <v>2432000</v>
      </c>
      <c r="P69" s="26">
        <f t="shared" si="8"/>
        <v>3254000</v>
      </c>
      <c r="Q69" s="26">
        <f t="shared" si="8"/>
        <v>2320000</v>
      </c>
      <c r="R69" s="26">
        <f t="shared" si="8"/>
        <v>2576000</v>
      </c>
      <c r="S69" s="27">
        <f t="shared" si="2"/>
        <v>2839200000</v>
      </c>
      <c r="T69" s="27">
        <f t="shared" si="3"/>
        <v>4203200000</v>
      </c>
      <c r="U69" s="27">
        <f t="shared" si="4"/>
        <v>5107200000</v>
      </c>
      <c r="V69" s="27">
        <f t="shared" si="5"/>
        <v>6182600000</v>
      </c>
      <c r="W69" s="27">
        <f t="shared" si="6"/>
        <v>4640000000</v>
      </c>
      <c r="X69" s="27">
        <f t="shared" si="7"/>
        <v>1803200000</v>
      </c>
    </row>
    <row r="70" spans="1:24">
      <c r="A70" s="21" t="s">
        <v>636</v>
      </c>
      <c r="B70" s="22">
        <v>5</v>
      </c>
      <c r="C70" s="23" t="s">
        <v>641</v>
      </c>
      <c r="D70" s="24">
        <v>3688</v>
      </c>
      <c r="E70" s="24">
        <v>3256</v>
      </c>
      <c r="F70" s="24">
        <v>3696</v>
      </c>
      <c r="G70" s="24">
        <v>4232</v>
      </c>
      <c r="H70" s="24">
        <v>4264</v>
      </c>
      <c r="I70" s="24">
        <v>3808</v>
      </c>
      <c r="J70" s="24">
        <v>22944</v>
      </c>
      <c r="K70" s="24">
        <v>44451</v>
      </c>
      <c r="L70" s="25">
        <v>0.51615999999999995</v>
      </c>
      <c r="M70" s="26">
        <f t="shared" si="8"/>
        <v>3688000</v>
      </c>
      <c r="N70" s="26">
        <f t="shared" si="8"/>
        <v>3256000</v>
      </c>
      <c r="O70" s="26">
        <f t="shared" si="8"/>
        <v>3696000</v>
      </c>
      <c r="P70" s="26">
        <f t="shared" si="8"/>
        <v>4232000</v>
      </c>
      <c r="Q70" s="26">
        <f t="shared" si="8"/>
        <v>4264000</v>
      </c>
      <c r="R70" s="26">
        <f t="shared" si="8"/>
        <v>3808000</v>
      </c>
      <c r="S70" s="27">
        <f t="shared" si="2"/>
        <v>3872400000</v>
      </c>
      <c r="T70" s="27">
        <f t="shared" si="3"/>
        <v>6023600000</v>
      </c>
      <c r="U70" s="27">
        <f t="shared" si="4"/>
        <v>7761600000</v>
      </c>
      <c r="V70" s="27">
        <f t="shared" si="5"/>
        <v>8040800000</v>
      </c>
      <c r="W70" s="27">
        <f t="shared" si="6"/>
        <v>8528000000</v>
      </c>
      <c r="X70" s="27">
        <f t="shared" si="7"/>
        <v>2665600000</v>
      </c>
    </row>
    <row r="71" spans="1:24">
      <c r="A71" s="21" t="s">
        <v>636</v>
      </c>
      <c r="B71" s="22">
        <v>6</v>
      </c>
      <c r="C71" s="23" t="s">
        <v>642</v>
      </c>
      <c r="D71" s="24">
        <v>2006</v>
      </c>
      <c r="E71" s="24">
        <v>1712</v>
      </c>
      <c r="F71" s="24">
        <v>1816</v>
      </c>
      <c r="G71" s="24">
        <v>2368</v>
      </c>
      <c r="H71" s="24">
        <v>1944</v>
      </c>
      <c r="I71" s="24">
        <v>2008</v>
      </c>
      <c r="J71" s="24">
        <v>11854</v>
      </c>
      <c r="K71" s="24">
        <v>28174</v>
      </c>
      <c r="L71" s="25">
        <v>0.42074</v>
      </c>
      <c r="M71" s="26">
        <f t="shared" si="8"/>
        <v>2006000</v>
      </c>
      <c r="N71" s="26">
        <f t="shared" si="8"/>
        <v>1712000</v>
      </c>
      <c r="O71" s="26">
        <f t="shared" si="8"/>
        <v>1816000</v>
      </c>
      <c r="P71" s="26">
        <f t="shared" si="8"/>
        <v>2368000</v>
      </c>
      <c r="Q71" s="26">
        <f t="shared" si="8"/>
        <v>1944000</v>
      </c>
      <c r="R71" s="26">
        <f t="shared" si="8"/>
        <v>2008000</v>
      </c>
      <c r="S71" s="27">
        <f t="shared" si="2"/>
        <v>2106300000</v>
      </c>
      <c r="T71" s="27">
        <f t="shared" si="3"/>
        <v>3167200000</v>
      </c>
      <c r="U71" s="27">
        <f t="shared" si="4"/>
        <v>3813600000</v>
      </c>
      <c r="V71" s="27">
        <f t="shared" si="5"/>
        <v>4499200000</v>
      </c>
      <c r="W71" s="27">
        <f t="shared" si="6"/>
        <v>3888000000</v>
      </c>
      <c r="X71" s="27">
        <f t="shared" si="7"/>
        <v>1405600000</v>
      </c>
    </row>
    <row r="72" spans="1:24">
      <c r="A72" s="21" t="s">
        <v>636</v>
      </c>
      <c r="B72" s="22">
        <v>7</v>
      </c>
      <c r="C72" s="23" t="s">
        <v>643</v>
      </c>
      <c r="D72" s="24">
        <v>4260</v>
      </c>
      <c r="E72" s="24">
        <v>3848</v>
      </c>
      <c r="F72" s="24">
        <v>4288</v>
      </c>
      <c r="G72" s="24">
        <v>4416</v>
      </c>
      <c r="H72" s="24">
        <v>4096</v>
      </c>
      <c r="I72" s="24">
        <v>4256</v>
      </c>
      <c r="J72" s="24">
        <v>25164</v>
      </c>
      <c r="K72" s="24">
        <v>53784</v>
      </c>
      <c r="L72" s="25">
        <v>0.46787000000000001</v>
      </c>
      <c r="M72" s="26">
        <f t="shared" si="8"/>
        <v>4260000</v>
      </c>
      <c r="N72" s="26">
        <f t="shared" si="8"/>
        <v>3848000</v>
      </c>
      <c r="O72" s="26">
        <f t="shared" si="8"/>
        <v>4288000</v>
      </c>
      <c r="P72" s="26">
        <f t="shared" si="8"/>
        <v>4416000</v>
      </c>
      <c r="Q72" s="26">
        <f t="shared" si="8"/>
        <v>4096000</v>
      </c>
      <c r="R72" s="26">
        <f t="shared" si="8"/>
        <v>4256000</v>
      </c>
      <c r="S72" s="27">
        <f t="shared" si="2"/>
        <v>4473000000</v>
      </c>
      <c r="T72" s="27">
        <f t="shared" si="3"/>
        <v>7118800000</v>
      </c>
      <c r="U72" s="27">
        <f t="shared" si="4"/>
        <v>9004800000</v>
      </c>
      <c r="V72" s="27">
        <f t="shared" si="5"/>
        <v>8390400000</v>
      </c>
      <c r="W72" s="27">
        <f t="shared" si="6"/>
        <v>8192000000</v>
      </c>
      <c r="X72" s="27">
        <f t="shared" si="7"/>
        <v>2979200000</v>
      </c>
    </row>
    <row r="73" spans="1:24">
      <c r="A73" s="21" t="s">
        <v>636</v>
      </c>
      <c r="B73" s="22">
        <v>8</v>
      </c>
      <c r="C73" s="23" t="s">
        <v>644</v>
      </c>
      <c r="D73" s="24">
        <v>5040</v>
      </c>
      <c r="E73" s="24">
        <v>4656</v>
      </c>
      <c r="F73" s="24">
        <v>5048</v>
      </c>
      <c r="G73" s="24">
        <v>5768</v>
      </c>
      <c r="H73" s="24">
        <v>5120</v>
      </c>
      <c r="I73" s="24">
        <v>5464</v>
      </c>
      <c r="J73" s="24">
        <v>31096</v>
      </c>
      <c r="K73" s="24">
        <v>64752</v>
      </c>
      <c r="L73" s="25">
        <v>0.48022999999999999</v>
      </c>
      <c r="M73" s="26">
        <f t="shared" si="8"/>
        <v>5040000</v>
      </c>
      <c r="N73" s="26">
        <f t="shared" si="8"/>
        <v>4656000</v>
      </c>
      <c r="O73" s="26">
        <f t="shared" si="8"/>
        <v>5048000</v>
      </c>
      <c r="P73" s="26">
        <f t="shared" si="8"/>
        <v>5768000</v>
      </c>
      <c r="Q73" s="26">
        <f t="shared" si="8"/>
        <v>5120000</v>
      </c>
      <c r="R73" s="26">
        <f t="shared" si="8"/>
        <v>5464000</v>
      </c>
      <c r="S73" s="27">
        <f t="shared" ref="S73:S136" si="9">M73*1050</f>
        <v>5292000000</v>
      </c>
      <c r="T73" s="27">
        <f t="shared" ref="T73:T136" si="10">N73*1850</f>
        <v>8613600000</v>
      </c>
      <c r="U73" s="27">
        <f t="shared" ref="U73:U136" si="11">O73*2100</f>
        <v>10600800000</v>
      </c>
      <c r="V73" s="27">
        <f t="shared" ref="V73:V136" si="12">P73*1900</f>
        <v>10959200000</v>
      </c>
      <c r="W73" s="27">
        <f t="shared" ref="W73:W136" si="13">Q73*2000</f>
        <v>10240000000</v>
      </c>
      <c r="X73" s="27">
        <f t="shared" ref="X73:X136" si="14">R73*700</f>
        <v>3824800000</v>
      </c>
    </row>
    <row r="74" spans="1:24">
      <c r="A74" s="21" t="s">
        <v>636</v>
      </c>
      <c r="B74" s="22">
        <v>9</v>
      </c>
      <c r="C74" s="23" t="s">
        <v>645</v>
      </c>
      <c r="D74" s="24">
        <v>2248</v>
      </c>
      <c r="E74" s="24">
        <v>1952</v>
      </c>
      <c r="F74" s="24">
        <v>2152</v>
      </c>
      <c r="G74" s="24">
        <v>2600</v>
      </c>
      <c r="H74" s="24">
        <v>2232</v>
      </c>
      <c r="I74" s="24">
        <v>2192</v>
      </c>
      <c r="J74" s="24">
        <v>13376</v>
      </c>
      <c r="K74" s="24">
        <v>26024</v>
      </c>
      <c r="L74" s="25">
        <v>0.51398999999999995</v>
      </c>
      <c r="M74" s="26">
        <f t="shared" si="8"/>
        <v>2248000</v>
      </c>
      <c r="N74" s="26">
        <f t="shared" si="8"/>
        <v>1952000</v>
      </c>
      <c r="O74" s="26">
        <f t="shared" si="8"/>
        <v>2152000</v>
      </c>
      <c r="P74" s="26">
        <f t="shared" si="8"/>
        <v>2600000</v>
      </c>
      <c r="Q74" s="26">
        <f t="shared" si="8"/>
        <v>2232000</v>
      </c>
      <c r="R74" s="26">
        <f t="shared" si="8"/>
        <v>2192000</v>
      </c>
      <c r="S74" s="27">
        <f t="shared" si="9"/>
        <v>2360400000</v>
      </c>
      <c r="T74" s="27">
        <f t="shared" si="10"/>
        <v>3611200000</v>
      </c>
      <c r="U74" s="27">
        <f t="shared" si="11"/>
        <v>4519200000</v>
      </c>
      <c r="V74" s="27">
        <f t="shared" si="12"/>
        <v>4940000000</v>
      </c>
      <c r="W74" s="27">
        <f t="shared" si="13"/>
        <v>4464000000</v>
      </c>
      <c r="X74" s="27">
        <f t="shared" si="14"/>
        <v>1534400000</v>
      </c>
    </row>
    <row r="75" spans="1:24">
      <c r="A75" s="21" t="s">
        <v>636</v>
      </c>
      <c r="B75" s="22">
        <v>10</v>
      </c>
      <c r="C75" s="23" t="s">
        <v>646</v>
      </c>
      <c r="D75" s="24">
        <v>2256</v>
      </c>
      <c r="E75" s="24">
        <v>2000</v>
      </c>
      <c r="F75" s="24">
        <v>2224</v>
      </c>
      <c r="G75" s="24">
        <v>2704</v>
      </c>
      <c r="H75" s="24">
        <v>2360</v>
      </c>
      <c r="I75" s="24">
        <v>2152</v>
      </c>
      <c r="J75" s="24">
        <v>13696</v>
      </c>
      <c r="K75" s="24">
        <v>28219</v>
      </c>
      <c r="L75" s="25">
        <v>0.48535</v>
      </c>
      <c r="M75" s="26">
        <f t="shared" si="8"/>
        <v>2256000</v>
      </c>
      <c r="N75" s="26">
        <f t="shared" si="8"/>
        <v>2000000</v>
      </c>
      <c r="O75" s="26">
        <f t="shared" si="8"/>
        <v>2224000</v>
      </c>
      <c r="P75" s="26">
        <f t="shared" si="8"/>
        <v>2704000</v>
      </c>
      <c r="Q75" s="26">
        <f t="shared" si="8"/>
        <v>2360000</v>
      </c>
      <c r="R75" s="26">
        <f t="shared" si="8"/>
        <v>2152000</v>
      </c>
      <c r="S75" s="27">
        <f t="shared" si="9"/>
        <v>2368800000</v>
      </c>
      <c r="T75" s="27">
        <f t="shared" si="10"/>
        <v>3700000000</v>
      </c>
      <c r="U75" s="27">
        <f t="shared" si="11"/>
        <v>4670400000</v>
      </c>
      <c r="V75" s="27">
        <f t="shared" si="12"/>
        <v>5137600000</v>
      </c>
      <c r="W75" s="27">
        <f t="shared" si="13"/>
        <v>4720000000</v>
      </c>
      <c r="X75" s="27">
        <f t="shared" si="14"/>
        <v>1506400000</v>
      </c>
    </row>
    <row r="76" spans="1:24">
      <c r="A76" s="21" t="s">
        <v>636</v>
      </c>
      <c r="B76" s="22">
        <v>11</v>
      </c>
      <c r="C76" s="23" t="s">
        <v>647</v>
      </c>
      <c r="D76" s="24">
        <v>1304</v>
      </c>
      <c r="E76" s="24">
        <v>1440</v>
      </c>
      <c r="F76" s="24">
        <v>1520</v>
      </c>
      <c r="G76" s="24">
        <v>1656</v>
      </c>
      <c r="H76" s="24">
        <v>1560</v>
      </c>
      <c r="I76" s="24">
        <v>1560</v>
      </c>
      <c r="J76" s="24">
        <v>9040</v>
      </c>
      <c r="K76" s="24">
        <v>20639</v>
      </c>
      <c r="L76" s="25">
        <v>0.43801000000000001</v>
      </c>
      <c r="M76" s="26">
        <f t="shared" si="8"/>
        <v>1304000</v>
      </c>
      <c r="N76" s="26">
        <f t="shared" si="8"/>
        <v>1440000</v>
      </c>
      <c r="O76" s="26">
        <f t="shared" si="8"/>
        <v>1520000</v>
      </c>
      <c r="P76" s="26">
        <f t="shared" si="8"/>
        <v>1656000</v>
      </c>
      <c r="Q76" s="26">
        <f t="shared" si="8"/>
        <v>1560000</v>
      </c>
      <c r="R76" s="26">
        <f t="shared" si="8"/>
        <v>1560000</v>
      </c>
      <c r="S76" s="27">
        <f t="shared" si="9"/>
        <v>1369200000</v>
      </c>
      <c r="T76" s="27">
        <f t="shared" si="10"/>
        <v>2664000000</v>
      </c>
      <c r="U76" s="27">
        <f t="shared" si="11"/>
        <v>3192000000</v>
      </c>
      <c r="V76" s="27">
        <f t="shared" si="12"/>
        <v>3146400000</v>
      </c>
      <c r="W76" s="27">
        <f t="shared" si="13"/>
        <v>3120000000</v>
      </c>
      <c r="X76" s="27">
        <f t="shared" si="14"/>
        <v>1092000000</v>
      </c>
    </row>
    <row r="77" spans="1:24">
      <c r="A77" s="21" t="s">
        <v>636</v>
      </c>
      <c r="B77" s="22">
        <v>12</v>
      </c>
      <c r="C77" s="23" t="s">
        <v>648</v>
      </c>
      <c r="D77" s="24">
        <v>2128</v>
      </c>
      <c r="E77" s="24">
        <v>1712</v>
      </c>
      <c r="F77" s="24">
        <v>1920</v>
      </c>
      <c r="G77" s="24">
        <v>2596</v>
      </c>
      <c r="H77" s="24">
        <v>1904</v>
      </c>
      <c r="I77" s="24">
        <v>2232</v>
      </c>
      <c r="J77" s="24">
        <v>12492</v>
      </c>
      <c r="K77" s="24">
        <v>26775</v>
      </c>
      <c r="L77" s="25">
        <v>0.46655000000000002</v>
      </c>
      <c r="M77" s="26">
        <f t="shared" si="8"/>
        <v>2128000</v>
      </c>
      <c r="N77" s="26">
        <f t="shared" si="8"/>
        <v>1712000</v>
      </c>
      <c r="O77" s="26">
        <f t="shared" si="8"/>
        <v>1920000</v>
      </c>
      <c r="P77" s="26">
        <f t="shared" si="8"/>
        <v>2596000</v>
      </c>
      <c r="Q77" s="26">
        <f t="shared" si="8"/>
        <v>1904000</v>
      </c>
      <c r="R77" s="26">
        <f t="shared" si="8"/>
        <v>2232000</v>
      </c>
      <c r="S77" s="27">
        <f t="shared" si="9"/>
        <v>2234400000</v>
      </c>
      <c r="T77" s="27">
        <f t="shared" si="10"/>
        <v>3167200000</v>
      </c>
      <c r="U77" s="27">
        <f t="shared" si="11"/>
        <v>4032000000</v>
      </c>
      <c r="V77" s="27">
        <f t="shared" si="12"/>
        <v>4932400000</v>
      </c>
      <c r="W77" s="27">
        <f t="shared" si="13"/>
        <v>3808000000</v>
      </c>
      <c r="X77" s="27">
        <f t="shared" si="14"/>
        <v>1562400000</v>
      </c>
    </row>
    <row r="78" spans="1:24">
      <c r="A78" s="21" t="s">
        <v>636</v>
      </c>
      <c r="B78" s="22">
        <v>13</v>
      </c>
      <c r="C78" s="23" t="s">
        <v>649</v>
      </c>
      <c r="D78" s="24">
        <v>1928</v>
      </c>
      <c r="E78" s="24">
        <v>1712</v>
      </c>
      <c r="F78" s="24">
        <v>1856</v>
      </c>
      <c r="G78" s="24">
        <v>2326</v>
      </c>
      <c r="H78" s="24">
        <v>2056</v>
      </c>
      <c r="I78" s="24">
        <v>2000</v>
      </c>
      <c r="J78" s="24">
        <v>11878</v>
      </c>
      <c r="K78" s="24">
        <v>24950</v>
      </c>
      <c r="L78" s="25">
        <v>0.47606999999999999</v>
      </c>
      <c r="M78" s="26">
        <f t="shared" si="8"/>
        <v>1928000</v>
      </c>
      <c r="N78" s="26">
        <f t="shared" si="8"/>
        <v>1712000</v>
      </c>
      <c r="O78" s="26">
        <f t="shared" si="8"/>
        <v>1856000</v>
      </c>
      <c r="P78" s="26">
        <f t="shared" si="8"/>
        <v>2326000</v>
      </c>
      <c r="Q78" s="26">
        <f t="shared" si="8"/>
        <v>2056000</v>
      </c>
      <c r="R78" s="26">
        <f t="shared" si="8"/>
        <v>2000000</v>
      </c>
      <c r="S78" s="27">
        <f t="shared" si="9"/>
        <v>2024400000</v>
      </c>
      <c r="T78" s="27">
        <f t="shared" si="10"/>
        <v>3167200000</v>
      </c>
      <c r="U78" s="27">
        <f t="shared" si="11"/>
        <v>3897600000</v>
      </c>
      <c r="V78" s="27">
        <f t="shared" si="12"/>
        <v>4419400000</v>
      </c>
      <c r="W78" s="27">
        <f t="shared" si="13"/>
        <v>4112000000</v>
      </c>
      <c r="X78" s="27">
        <f t="shared" si="14"/>
        <v>1400000000</v>
      </c>
    </row>
    <row r="79" spans="1:24">
      <c r="A79" s="21" t="s">
        <v>636</v>
      </c>
      <c r="B79" s="22">
        <v>14</v>
      </c>
      <c r="C79" s="23" t="s">
        <v>650</v>
      </c>
      <c r="D79" s="24">
        <v>12620</v>
      </c>
      <c r="E79" s="24">
        <v>11232</v>
      </c>
      <c r="F79" s="24">
        <v>12376</v>
      </c>
      <c r="G79" s="24">
        <v>12976</v>
      </c>
      <c r="H79" s="24">
        <v>13496</v>
      </c>
      <c r="I79" s="24">
        <v>12968</v>
      </c>
      <c r="J79" s="24">
        <v>75668</v>
      </c>
      <c r="K79" s="24">
        <v>153994</v>
      </c>
      <c r="L79" s="25">
        <v>0.49136999999999997</v>
      </c>
      <c r="M79" s="26">
        <f t="shared" si="8"/>
        <v>12620000</v>
      </c>
      <c r="N79" s="26">
        <f t="shared" si="8"/>
        <v>11232000</v>
      </c>
      <c r="O79" s="26">
        <f t="shared" si="8"/>
        <v>12376000</v>
      </c>
      <c r="P79" s="26">
        <f t="shared" si="8"/>
        <v>12976000</v>
      </c>
      <c r="Q79" s="26">
        <f t="shared" si="8"/>
        <v>13496000</v>
      </c>
      <c r="R79" s="26">
        <f t="shared" si="8"/>
        <v>12968000</v>
      </c>
      <c r="S79" s="27">
        <f t="shared" si="9"/>
        <v>13251000000</v>
      </c>
      <c r="T79" s="27">
        <f t="shared" si="10"/>
        <v>20779200000</v>
      </c>
      <c r="U79" s="27">
        <f t="shared" si="11"/>
        <v>25989600000</v>
      </c>
      <c r="V79" s="27">
        <f t="shared" si="12"/>
        <v>24654400000</v>
      </c>
      <c r="W79" s="27">
        <f t="shared" si="13"/>
        <v>26992000000</v>
      </c>
      <c r="X79" s="27">
        <f t="shared" si="14"/>
        <v>9077600000</v>
      </c>
    </row>
    <row r="80" spans="1:24">
      <c r="A80" s="21" t="s">
        <v>636</v>
      </c>
      <c r="B80" s="22">
        <v>15</v>
      </c>
      <c r="C80" s="23" t="s">
        <v>651</v>
      </c>
      <c r="D80" s="24">
        <v>1048</v>
      </c>
      <c r="E80" s="28">
        <v>944</v>
      </c>
      <c r="F80" s="24">
        <v>1112</v>
      </c>
      <c r="G80" s="24">
        <v>1168</v>
      </c>
      <c r="H80" s="24">
        <v>1144</v>
      </c>
      <c r="I80" s="24">
        <v>1072</v>
      </c>
      <c r="J80" s="24">
        <v>6488</v>
      </c>
      <c r="K80" s="24">
        <v>12941</v>
      </c>
      <c r="L80" s="25">
        <v>0.50134999999999996</v>
      </c>
      <c r="M80" s="26">
        <f t="shared" si="8"/>
        <v>1048000</v>
      </c>
      <c r="N80" s="26">
        <f t="shared" si="8"/>
        <v>944000</v>
      </c>
      <c r="O80" s="26">
        <f t="shared" si="8"/>
        <v>1112000</v>
      </c>
      <c r="P80" s="26">
        <f t="shared" si="8"/>
        <v>1168000</v>
      </c>
      <c r="Q80" s="26">
        <f t="shared" si="8"/>
        <v>1144000</v>
      </c>
      <c r="R80" s="26">
        <f t="shared" si="8"/>
        <v>1072000</v>
      </c>
      <c r="S80" s="27">
        <f t="shared" si="9"/>
        <v>1100400000</v>
      </c>
      <c r="T80" s="27">
        <f t="shared" si="10"/>
        <v>1746400000</v>
      </c>
      <c r="U80" s="27">
        <f t="shared" si="11"/>
        <v>2335200000</v>
      </c>
      <c r="V80" s="27">
        <f t="shared" si="12"/>
        <v>2219200000</v>
      </c>
      <c r="W80" s="27">
        <f t="shared" si="13"/>
        <v>2288000000</v>
      </c>
      <c r="X80" s="27">
        <f t="shared" si="14"/>
        <v>750400000</v>
      </c>
    </row>
    <row r="81" spans="1:24">
      <c r="A81" s="21" t="s">
        <v>636</v>
      </c>
      <c r="B81" s="22">
        <v>16</v>
      </c>
      <c r="C81" s="23" t="s">
        <v>652</v>
      </c>
      <c r="D81" s="24">
        <v>1376</v>
      </c>
      <c r="E81" s="24">
        <v>1192</v>
      </c>
      <c r="F81" s="24">
        <v>1384</v>
      </c>
      <c r="G81" s="24">
        <v>1544</v>
      </c>
      <c r="H81" s="24">
        <v>1528</v>
      </c>
      <c r="I81" s="24">
        <v>1368</v>
      </c>
      <c r="J81" s="24">
        <v>8392</v>
      </c>
      <c r="K81" s="24">
        <v>17291</v>
      </c>
      <c r="L81" s="25">
        <v>0.48533999999999999</v>
      </c>
      <c r="M81" s="26">
        <f t="shared" si="8"/>
        <v>1376000</v>
      </c>
      <c r="N81" s="26">
        <f t="shared" si="8"/>
        <v>1192000</v>
      </c>
      <c r="O81" s="26">
        <f t="shared" si="8"/>
        <v>1384000</v>
      </c>
      <c r="P81" s="26">
        <f t="shared" si="8"/>
        <v>1544000</v>
      </c>
      <c r="Q81" s="26">
        <f t="shared" si="8"/>
        <v>1528000</v>
      </c>
      <c r="R81" s="26">
        <f t="shared" si="8"/>
        <v>1368000</v>
      </c>
      <c r="S81" s="27">
        <f t="shared" si="9"/>
        <v>1444800000</v>
      </c>
      <c r="T81" s="27">
        <f t="shared" si="10"/>
        <v>2205200000</v>
      </c>
      <c r="U81" s="27">
        <f t="shared" si="11"/>
        <v>2906400000</v>
      </c>
      <c r="V81" s="27">
        <f t="shared" si="12"/>
        <v>2933600000</v>
      </c>
      <c r="W81" s="27">
        <f t="shared" si="13"/>
        <v>3056000000</v>
      </c>
      <c r="X81" s="27">
        <f t="shared" si="14"/>
        <v>957600000</v>
      </c>
    </row>
    <row r="82" spans="1:24">
      <c r="A82" s="21" t="s">
        <v>636</v>
      </c>
      <c r="B82" s="22">
        <v>17</v>
      </c>
      <c r="C82" s="23" t="s">
        <v>653</v>
      </c>
      <c r="D82" s="24">
        <v>2320</v>
      </c>
      <c r="E82" s="24">
        <v>1944</v>
      </c>
      <c r="F82" s="24">
        <v>2136</v>
      </c>
      <c r="G82" s="24">
        <v>2756</v>
      </c>
      <c r="H82" s="24">
        <v>1912</v>
      </c>
      <c r="I82" s="24">
        <v>2400</v>
      </c>
      <c r="J82" s="24">
        <v>13468</v>
      </c>
      <c r="K82" s="24">
        <v>26940</v>
      </c>
      <c r="L82" s="25">
        <v>0.49992999999999999</v>
      </c>
      <c r="M82" s="26">
        <f t="shared" si="8"/>
        <v>2320000</v>
      </c>
      <c r="N82" s="26">
        <f t="shared" si="8"/>
        <v>1944000</v>
      </c>
      <c r="O82" s="26">
        <f t="shared" si="8"/>
        <v>2136000</v>
      </c>
      <c r="P82" s="26">
        <f t="shared" si="8"/>
        <v>2756000</v>
      </c>
      <c r="Q82" s="26">
        <f t="shared" si="8"/>
        <v>1912000</v>
      </c>
      <c r="R82" s="26">
        <f t="shared" si="8"/>
        <v>2400000</v>
      </c>
      <c r="S82" s="27">
        <f t="shared" si="9"/>
        <v>2436000000</v>
      </c>
      <c r="T82" s="27">
        <f t="shared" si="10"/>
        <v>3596400000</v>
      </c>
      <c r="U82" s="27">
        <f t="shared" si="11"/>
        <v>4485600000</v>
      </c>
      <c r="V82" s="27">
        <f t="shared" si="12"/>
        <v>5236400000</v>
      </c>
      <c r="W82" s="27">
        <f t="shared" si="13"/>
        <v>3824000000</v>
      </c>
      <c r="X82" s="27">
        <f t="shared" si="14"/>
        <v>1680000000</v>
      </c>
    </row>
    <row r="83" spans="1:24">
      <c r="A83" s="21" t="s">
        <v>636</v>
      </c>
      <c r="B83" s="22">
        <v>18</v>
      </c>
      <c r="C83" s="23" t="s">
        <v>654</v>
      </c>
      <c r="D83" s="28">
        <v>568</v>
      </c>
      <c r="E83" s="28">
        <v>528</v>
      </c>
      <c r="F83" s="28">
        <v>576</v>
      </c>
      <c r="G83" s="28">
        <v>752</v>
      </c>
      <c r="H83" s="28">
        <v>488</v>
      </c>
      <c r="I83" s="28">
        <v>656</v>
      </c>
      <c r="J83" s="24">
        <v>3568</v>
      </c>
      <c r="K83" s="24">
        <v>7663</v>
      </c>
      <c r="L83" s="25">
        <v>0.46561000000000002</v>
      </c>
      <c r="M83" s="26">
        <f t="shared" si="8"/>
        <v>568000</v>
      </c>
      <c r="N83" s="26">
        <f t="shared" si="8"/>
        <v>528000</v>
      </c>
      <c r="O83" s="26">
        <f t="shared" si="8"/>
        <v>576000</v>
      </c>
      <c r="P83" s="26">
        <f t="shared" si="8"/>
        <v>752000</v>
      </c>
      <c r="Q83" s="26">
        <f t="shared" si="8"/>
        <v>488000</v>
      </c>
      <c r="R83" s="26">
        <f t="shared" si="8"/>
        <v>656000</v>
      </c>
      <c r="S83" s="27">
        <f t="shared" si="9"/>
        <v>596400000</v>
      </c>
      <c r="T83" s="27">
        <f t="shared" si="10"/>
        <v>976800000</v>
      </c>
      <c r="U83" s="27">
        <f t="shared" si="11"/>
        <v>1209600000</v>
      </c>
      <c r="V83" s="27">
        <f t="shared" si="12"/>
        <v>1428800000</v>
      </c>
      <c r="W83" s="27">
        <f t="shared" si="13"/>
        <v>976000000</v>
      </c>
      <c r="X83" s="27">
        <f t="shared" si="14"/>
        <v>459200000</v>
      </c>
    </row>
    <row r="84" spans="1:24">
      <c r="A84" s="21" t="s">
        <v>636</v>
      </c>
      <c r="B84" s="22">
        <v>19</v>
      </c>
      <c r="C84" s="23" t="s">
        <v>655</v>
      </c>
      <c r="D84" s="24">
        <v>1880</v>
      </c>
      <c r="E84" s="24">
        <v>1616</v>
      </c>
      <c r="F84" s="24">
        <v>1792</v>
      </c>
      <c r="G84" s="24">
        <v>2048</v>
      </c>
      <c r="H84" s="24">
        <v>1760</v>
      </c>
      <c r="I84" s="24">
        <v>1672</v>
      </c>
      <c r="J84" s="24">
        <v>10768</v>
      </c>
      <c r="K84" s="24">
        <v>23069</v>
      </c>
      <c r="L84" s="25">
        <v>0.46677000000000002</v>
      </c>
      <c r="M84" s="26">
        <f t="shared" si="8"/>
        <v>1880000</v>
      </c>
      <c r="N84" s="26">
        <f t="shared" si="8"/>
        <v>1616000</v>
      </c>
      <c r="O84" s="26">
        <f t="shared" si="8"/>
        <v>1792000</v>
      </c>
      <c r="P84" s="26">
        <f t="shared" si="8"/>
        <v>2048000</v>
      </c>
      <c r="Q84" s="26">
        <f t="shared" si="8"/>
        <v>1760000</v>
      </c>
      <c r="R84" s="26">
        <f t="shared" si="8"/>
        <v>1672000</v>
      </c>
      <c r="S84" s="27">
        <f t="shared" si="9"/>
        <v>1974000000</v>
      </c>
      <c r="T84" s="27">
        <f t="shared" si="10"/>
        <v>2989600000</v>
      </c>
      <c r="U84" s="27">
        <f t="shared" si="11"/>
        <v>3763200000</v>
      </c>
      <c r="V84" s="27">
        <f t="shared" si="12"/>
        <v>3891200000</v>
      </c>
      <c r="W84" s="27">
        <f t="shared" si="13"/>
        <v>3520000000</v>
      </c>
      <c r="X84" s="27">
        <f t="shared" si="14"/>
        <v>1170400000</v>
      </c>
    </row>
    <row r="85" spans="1:24">
      <c r="A85" s="29" t="s">
        <v>656</v>
      </c>
      <c r="B85" s="29"/>
      <c r="C85" s="29"/>
      <c r="D85" s="30">
        <v>55839</v>
      </c>
      <c r="E85" s="30">
        <v>50044</v>
      </c>
      <c r="F85" s="30">
        <v>55321</v>
      </c>
      <c r="G85" s="30">
        <v>63139</v>
      </c>
      <c r="H85" s="30">
        <v>57424</v>
      </c>
      <c r="I85" s="30">
        <v>57013.233999999997</v>
      </c>
      <c r="J85" s="30">
        <v>338780.234</v>
      </c>
      <c r="K85" s="30">
        <v>710099</v>
      </c>
      <c r="L85" s="32">
        <v>0.47709000000000001</v>
      </c>
      <c r="M85" s="26">
        <f t="shared" si="8"/>
        <v>55839000</v>
      </c>
      <c r="N85" s="26">
        <f t="shared" si="8"/>
        <v>50044000</v>
      </c>
      <c r="O85" s="26">
        <f t="shared" si="8"/>
        <v>55321000</v>
      </c>
      <c r="P85" s="26">
        <f t="shared" si="8"/>
        <v>63139000</v>
      </c>
      <c r="Q85" s="26">
        <f t="shared" si="8"/>
        <v>57424000</v>
      </c>
      <c r="R85" s="26">
        <f t="shared" si="8"/>
        <v>57013234</v>
      </c>
      <c r="S85" s="27">
        <f t="shared" si="9"/>
        <v>58630950000</v>
      </c>
      <c r="T85" s="27">
        <f t="shared" si="10"/>
        <v>92581400000</v>
      </c>
      <c r="U85" s="27">
        <f t="shared" si="11"/>
        <v>116174100000</v>
      </c>
      <c r="V85" s="27">
        <f t="shared" si="12"/>
        <v>119964100000</v>
      </c>
      <c r="W85" s="27">
        <f t="shared" si="13"/>
        <v>114848000000</v>
      </c>
      <c r="X85" s="27">
        <f t="shared" si="14"/>
        <v>39909263800</v>
      </c>
    </row>
    <row r="86" spans="1:24">
      <c r="A86" s="21" t="s">
        <v>657</v>
      </c>
      <c r="B86" s="22">
        <v>1</v>
      </c>
      <c r="C86" s="23" t="s">
        <v>658</v>
      </c>
      <c r="D86" s="24">
        <v>7021</v>
      </c>
      <c r="E86" s="24">
        <v>6346</v>
      </c>
      <c r="F86" s="24">
        <v>6874</v>
      </c>
      <c r="G86" s="24">
        <v>7261</v>
      </c>
      <c r="H86" s="24">
        <v>6941</v>
      </c>
      <c r="I86" s="24">
        <v>6448</v>
      </c>
      <c r="J86" s="24">
        <v>40891</v>
      </c>
      <c r="K86" s="24">
        <v>99581</v>
      </c>
      <c r="L86" s="25">
        <v>0.41063</v>
      </c>
      <c r="M86" s="26">
        <f t="shared" si="8"/>
        <v>7021000</v>
      </c>
      <c r="N86" s="26">
        <f t="shared" si="8"/>
        <v>6346000</v>
      </c>
      <c r="O86" s="26">
        <f t="shared" si="8"/>
        <v>6874000</v>
      </c>
      <c r="P86" s="26">
        <f t="shared" si="8"/>
        <v>7261000</v>
      </c>
      <c r="Q86" s="26">
        <f t="shared" si="8"/>
        <v>6941000</v>
      </c>
      <c r="R86" s="26">
        <f t="shared" si="8"/>
        <v>6448000</v>
      </c>
      <c r="S86" s="27">
        <f t="shared" si="9"/>
        <v>7372050000</v>
      </c>
      <c r="T86" s="27">
        <f t="shared" si="10"/>
        <v>11740100000</v>
      </c>
      <c r="U86" s="27">
        <f t="shared" si="11"/>
        <v>14435400000</v>
      </c>
      <c r="V86" s="27">
        <f t="shared" si="12"/>
        <v>13795900000</v>
      </c>
      <c r="W86" s="27">
        <f t="shared" si="13"/>
        <v>13882000000</v>
      </c>
      <c r="X86" s="27">
        <f t="shared" si="14"/>
        <v>4513600000</v>
      </c>
    </row>
    <row r="87" spans="1:24">
      <c r="A87" s="21" t="s">
        <v>657</v>
      </c>
      <c r="B87" s="22">
        <v>2</v>
      </c>
      <c r="C87" s="23" t="s">
        <v>659</v>
      </c>
      <c r="D87" s="24">
        <v>5220</v>
      </c>
      <c r="E87" s="24">
        <v>4305</v>
      </c>
      <c r="F87" s="24">
        <v>4824</v>
      </c>
      <c r="G87" s="24">
        <v>5131</v>
      </c>
      <c r="H87" s="24">
        <v>4899</v>
      </c>
      <c r="I87" s="24">
        <v>4848</v>
      </c>
      <c r="J87" s="24">
        <v>29227</v>
      </c>
      <c r="K87" s="24">
        <v>76929</v>
      </c>
      <c r="L87" s="25">
        <v>0.37991999999999998</v>
      </c>
      <c r="M87" s="26">
        <f t="shared" si="8"/>
        <v>5220000</v>
      </c>
      <c r="N87" s="26">
        <f t="shared" si="8"/>
        <v>4305000</v>
      </c>
      <c r="O87" s="26">
        <f t="shared" si="8"/>
        <v>4824000</v>
      </c>
      <c r="P87" s="26">
        <f t="shared" si="8"/>
        <v>5131000</v>
      </c>
      <c r="Q87" s="26">
        <f t="shared" si="8"/>
        <v>4899000</v>
      </c>
      <c r="R87" s="26">
        <f t="shared" si="8"/>
        <v>4848000</v>
      </c>
      <c r="S87" s="27">
        <f t="shared" si="9"/>
        <v>5481000000</v>
      </c>
      <c r="T87" s="27">
        <f t="shared" si="10"/>
        <v>7964250000</v>
      </c>
      <c r="U87" s="27">
        <f t="shared" si="11"/>
        <v>10130400000</v>
      </c>
      <c r="V87" s="27">
        <f t="shared" si="12"/>
        <v>9748900000</v>
      </c>
      <c r="W87" s="27">
        <f t="shared" si="13"/>
        <v>9798000000</v>
      </c>
      <c r="X87" s="27">
        <f t="shared" si="14"/>
        <v>3393600000</v>
      </c>
    </row>
    <row r="88" spans="1:24">
      <c r="A88" s="21" t="s">
        <v>657</v>
      </c>
      <c r="B88" s="22">
        <v>3</v>
      </c>
      <c r="C88" s="23" t="s">
        <v>660</v>
      </c>
      <c r="D88" s="24">
        <v>5808</v>
      </c>
      <c r="E88" s="24">
        <v>5136</v>
      </c>
      <c r="F88" s="24">
        <v>5624</v>
      </c>
      <c r="G88" s="24">
        <v>5956</v>
      </c>
      <c r="H88" s="24">
        <v>5852</v>
      </c>
      <c r="I88" s="24">
        <v>5708</v>
      </c>
      <c r="J88" s="24">
        <v>34084</v>
      </c>
      <c r="K88" s="24">
        <v>74274</v>
      </c>
      <c r="L88" s="25">
        <v>0.45889999999999997</v>
      </c>
      <c r="M88" s="26">
        <f t="shared" si="8"/>
        <v>5808000</v>
      </c>
      <c r="N88" s="26">
        <f t="shared" si="8"/>
        <v>5136000</v>
      </c>
      <c r="O88" s="26">
        <f t="shared" si="8"/>
        <v>5624000</v>
      </c>
      <c r="P88" s="26">
        <f t="shared" si="8"/>
        <v>5956000</v>
      </c>
      <c r="Q88" s="26">
        <f t="shared" si="8"/>
        <v>5852000</v>
      </c>
      <c r="R88" s="26">
        <f t="shared" si="8"/>
        <v>5708000</v>
      </c>
      <c r="S88" s="27">
        <f t="shared" si="9"/>
        <v>6098400000</v>
      </c>
      <c r="T88" s="27">
        <f t="shared" si="10"/>
        <v>9501600000</v>
      </c>
      <c r="U88" s="27">
        <f t="shared" si="11"/>
        <v>11810400000</v>
      </c>
      <c r="V88" s="27">
        <f t="shared" si="12"/>
        <v>11316400000</v>
      </c>
      <c r="W88" s="27">
        <f t="shared" si="13"/>
        <v>11704000000</v>
      </c>
      <c r="X88" s="27">
        <f t="shared" si="14"/>
        <v>3995600000</v>
      </c>
    </row>
    <row r="89" spans="1:24">
      <c r="A89" s="21" t="s">
        <v>657</v>
      </c>
      <c r="B89" s="22">
        <v>4</v>
      </c>
      <c r="C89" s="23" t="s">
        <v>661</v>
      </c>
      <c r="D89" s="24">
        <v>11359</v>
      </c>
      <c r="E89" s="24">
        <v>10117</v>
      </c>
      <c r="F89" s="24">
        <v>11128</v>
      </c>
      <c r="G89" s="24">
        <v>11478</v>
      </c>
      <c r="H89" s="24">
        <v>11400</v>
      </c>
      <c r="I89" s="24">
        <v>10731</v>
      </c>
      <c r="J89" s="24">
        <v>66213</v>
      </c>
      <c r="K89" s="24">
        <v>141525</v>
      </c>
      <c r="L89" s="25">
        <v>0.46784999999999999</v>
      </c>
      <c r="M89" s="26">
        <f t="shared" si="8"/>
        <v>11359000</v>
      </c>
      <c r="N89" s="26">
        <f t="shared" si="8"/>
        <v>10117000</v>
      </c>
      <c r="O89" s="26">
        <f t="shared" si="8"/>
        <v>11128000</v>
      </c>
      <c r="P89" s="26">
        <f t="shared" si="8"/>
        <v>11478000</v>
      </c>
      <c r="Q89" s="26">
        <f t="shared" si="8"/>
        <v>11400000</v>
      </c>
      <c r="R89" s="26">
        <f t="shared" si="8"/>
        <v>10731000</v>
      </c>
      <c r="S89" s="27">
        <f t="shared" si="9"/>
        <v>11926950000</v>
      </c>
      <c r="T89" s="27">
        <f t="shared" si="10"/>
        <v>18716450000</v>
      </c>
      <c r="U89" s="27">
        <f t="shared" si="11"/>
        <v>23368800000</v>
      </c>
      <c r="V89" s="27">
        <f t="shared" si="12"/>
        <v>21808200000</v>
      </c>
      <c r="W89" s="27">
        <f t="shared" si="13"/>
        <v>22800000000</v>
      </c>
      <c r="X89" s="27">
        <f t="shared" si="14"/>
        <v>7511700000</v>
      </c>
    </row>
    <row r="90" spans="1:24">
      <c r="A90" s="21" t="s">
        <v>657</v>
      </c>
      <c r="B90" s="22">
        <v>5</v>
      </c>
      <c r="C90" s="23" t="s">
        <v>662</v>
      </c>
      <c r="D90" s="24">
        <v>1231</v>
      </c>
      <c r="E90" s="24">
        <v>1279</v>
      </c>
      <c r="F90" s="24">
        <v>1380</v>
      </c>
      <c r="G90" s="24">
        <v>1456</v>
      </c>
      <c r="H90" s="24">
        <v>1422</v>
      </c>
      <c r="I90" s="24">
        <v>1247</v>
      </c>
      <c r="J90" s="24">
        <v>8015</v>
      </c>
      <c r="K90" s="24">
        <v>17751</v>
      </c>
      <c r="L90" s="25">
        <v>0.45151999999999998</v>
      </c>
      <c r="M90" s="26">
        <f t="shared" si="8"/>
        <v>1231000</v>
      </c>
      <c r="N90" s="26">
        <f t="shared" si="8"/>
        <v>1279000</v>
      </c>
      <c r="O90" s="26">
        <f t="shared" si="8"/>
        <v>1380000</v>
      </c>
      <c r="P90" s="26">
        <f t="shared" si="8"/>
        <v>1456000</v>
      </c>
      <c r="Q90" s="26">
        <f t="shared" si="8"/>
        <v>1422000</v>
      </c>
      <c r="R90" s="26">
        <f t="shared" si="8"/>
        <v>1247000</v>
      </c>
      <c r="S90" s="27">
        <f t="shared" si="9"/>
        <v>1292550000</v>
      </c>
      <c r="T90" s="27">
        <f t="shared" si="10"/>
        <v>2366150000</v>
      </c>
      <c r="U90" s="27">
        <f t="shared" si="11"/>
        <v>2898000000</v>
      </c>
      <c r="V90" s="27">
        <f t="shared" si="12"/>
        <v>2766400000</v>
      </c>
      <c r="W90" s="27">
        <f t="shared" si="13"/>
        <v>2844000000</v>
      </c>
      <c r="X90" s="27">
        <f t="shared" si="14"/>
        <v>872900000</v>
      </c>
    </row>
    <row r="91" spans="1:24">
      <c r="A91" s="21" t="s">
        <v>657</v>
      </c>
      <c r="B91" s="22">
        <v>6</v>
      </c>
      <c r="C91" s="23" t="s">
        <v>663</v>
      </c>
      <c r="D91" s="24">
        <v>4381</v>
      </c>
      <c r="E91" s="24">
        <v>3983</v>
      </c>
      <c r="F91" s="24">
        <v>4310</v>
      </c>
      <c r="G91" s="24">
        <v>4393</v>
      </c>
      <c r="H91" s="24">
        <v>4318</v>
      </c>
      <c r="I91" s="24">
        <v>4291</v>
      </c>
      <c r="J91" s="24">
        <v>25676</v>
      </c>
      <c r="K91" s="24">
        <v>58590</v>
      </c>
      <c r="L91" s="25">
        <v>0.43823000000000001</v>
      </c>
      <c r="M91" s="26">
        <f t="shared" si="8"/>
        <v>4381000</v>
      </c>
      <c r="N91" s="26">
        <f t="shared" si="8"/>
        <v>3983000</v>
      </c>
      <c r="O91" s="26">
        <f t="shared" si="8"/>
        <v>4310000</v>
      </c>
      <c r="P91" s="26">
        <f t="shared" si="8"/>
        <v>4393000</v>
      </c>
      <c r="Q91" s="26">
        <f t="shared" si="8"/>
        <v>4318000</v>
      </c>
      <c r="R91" s="26">
        <f t="shared" si="8"/>
        <v>4291000</v>
      </c>
      <c r="S91" s="27">
        <f t="shared" si="9"/>
        <v>4600050000</v>
      </c>
      <c r="T91" s="27">
        <f t="shared" si="10"/>
        <v>7368550000</v>
      </c>
      <c r="U91" s="27">
        <f t="shared" si="11"/>
        <v>9051000000</v>
      </c>
      <c r="V91" s="27">
        <f t="shared" si="12"/>
        <v>8346700000</v>
      </c>
      <c r="W91" s="27">
        <f t="shared" si="13"/>
        <v>8636000000</v>
      </c>
      <c r="X91" s="27">
        <f t="shared" si="14"/>
        <v>3003700000</v>
      </c>
    </row>
    <row r="92" spans="1:24">
      <c r="A92" s="21" t="s">
        <v>657</v>
      </c>
      <c r="B92" s="22">
        <v>7</v>
      </c>
      <c r="C92" s="23" t="s">
        <v>664</v>
      </c>
      <c r="D92" s="24">
        <v>5624</v>
      </c>
      <c r="E92" s="24">
        <v>5108</v>
      </c>
      <c r="F92" s="24">
        <v>5628</v>
      </c>
      <c r="G92" s="24">
        <v>5592</v>
      </c>
      <c r="H92" s="24">
        <v>5812</v>
      </c>
      <c r="I92" s="24">
        <v>5460</v>
      </c>
      <c r="J92" s="24">
        <v>33224</v>
      </c>
      <c r="K92" s="24">
        <v>74761</v>
      </c>
      <c r="L92" s="25">
        <v>0.44440000000000002</v>
      </c>
      <c r="M92" s="26">
        <f t="shared" si="8"/>
        <v>5624000</v>
      </c>
      <c r="N92" s="26">
        <f t="shared" si="8"/>
        <v>5108000</v>
      </c>
      <c r="O92" s="26">
        <f t="shared" si="8"/>
        <v>5628000</v>
      </c>
      <c r="P92" s="26">
        <f t="shared" si="8"/>
        <v>5592000</v>
      </c>
      <c r="Q92" s="26">
        <f t="shared" si="8"/>
        <v>5812000</v>
      </c>
      <c r="R92" s="26">
        <f t="shared" si="8"/>
        <v>5460000</v>
      </c>
      <c r="S92" s="27">
        <f t="shared" si="9"/>
        <v>5905200000</v>
      </c>
      <c r="T92" s="27">
        <f t="shared" si="10"/>
        <v>9449800000</v>
      </c>
      <c r="U92" s="27">
        <f t="shared" si="11"/>
        <v>11818800000</v>
      </c>
      <c r="V92" s="27">
        <f t="shared" si="12"/>
        <v>10624800000</v>
      </c>
      <c r="W92" s="27">
        <f t="shared" si="13"/>
        <v>11624000000</v>
      </c>
      <c r="X92" s="27">
        <f t="shared" si="14"/>
        <v>3822000000</v>
      </c>
    </row>
    <row r="93" spans="1:24">
      <c r="A93" s="21" t="s">
        <v>657</v>
      </c>
      <c r="B93" s="22">
        <v>8</v>
      </c>
      <c r="C93" s="23" t="s">
        <v>665</v>
      </c>
      <c r="D93" s="24">
        <v>6058</v>
      </c>
      <c r="E93" s="24">
        <v>5040</v>
      </c>
      <c r="F93" s="24">
        <v>5577</v>
      </c>
      <c r="G93" s="24">
        <v>6162</v>
      </c>
      <c r="H93" s="24">
        <v>5578</v>
      </c>
      <c r="I93" s="24">
        <v>5246</v>
      </c>
      <c r="J93" s="24">
        <v>33661</v>
      </c>
      <c r="K93" s="24">
        <v>85994</v>
      </c>
      <c r="L93" s="25">
        <v>0.39143</v>
      </c>
      <c r="M93" s="26">
        <f t="shared" si="8"/>
        <v>6058000</v>
      </c>
      <c r="N93" s="26">
        <f t="shared" si="8"/>
        <v>5040000</v>
      </c>
      <c r="O93" s="26">
        <f t="shared" si="8"/>
        <v>5577000</v>
      </c>
      <c r="P93" s="26">
        <f t="shared" si="8"/>
        <v>6162000</v>
      </c>
      <c r="Q93" s="26">
        <f t="shared" si="8"/>
        <v>5578000</v>
      </c>
      <c r="R93" s="26">
        <f t="shared" si="8"/>
        <v>5246000</v>
      </c>
      <c r="S93" s="27">
        <f t="shared" si="9"/>
        <v>6360900000</v>
      </c>
      <c r="T93" s="27">
        <f t="shared" si="10"/>
        <v>9324000000</v>
      </c>
      <c r="U93" s="27">
        <f t="shared" si="11"/>
        <v>11711700000</v>
      </c>
      <c r="V93" s="27">
        <f t="shared" si="12"/>
        <v>11707800000</v>
      </c>
      <c r="W93" s="27">
        <f t="shared" si="13"/>
        <v>11156000000</v>
      </c>
      <c r="X93" s="27">
        <f t="shared" si="14"/>
        <v>3672200000</v>
      </c>
    </row>
    <row r="94" spans="1:24">
      <c r="A94" s="21" t="s">
        <v>657</v>
      </c>
      <c r="B94" s="22">
        <v>9</v>
      </c>
      <c r="C94" s="23" t="s">
        <v>666</v>
      </c>
      <c r="D94" s="24">
        <v>7280</v>
      </c>
      <c r="E94" s="24">
        <v>6328</v>
      </c>
      <c r="F94" s="24">
        <v>6928</v>
      </c>
      <c r="G94" s="24">
        <v>6704</v>
      </c>
      <c r="H94" s="24">
        <v>6696</v>
      </c>
      <c r="I94" s="24">
        <v>5992</v>
      </c>
      <c r="J94" s="24">
        <v>39928</v>
      </c>
      <c r="K94" s="24">
        <v>86757</v>
      </c>
      <c r="L94" s="25">
        <v>0.46022999999999997</v>
      </c>
      <c r="M94" s="26">
        <f t="shared" si="8"/>
        <v>7280000</v>
      </c>
      <c r="N94" s="26">
        <f t="shared" si="8"/>
        <v>6328000</v>
      </c>
      <c r="O94" s="26">
        <f t="shared" si="8"/>
        <v>6928000</v>
      </c>
      <c r="P94" s="26">
        <f t="shared" si="8"/>
        <v>6704000</v>
      </c>
      <c r="Q94" s="26">
        <f t="shared" si="8"/>
        <v>6696000</v>
      </c>
      <c r="R94" s="26">
        <f t="shared" si="8"/>
        <v>5992000</v>
      </c>
      <c r="S94" s="27">
        <f t="shared" si="9"/>
        <v>7644000000</v>
      </c>
      <c r="T94" s="27">
        <f t="shared" si="10"/>
        <v>11706800000</v>
      </c>
      <c r="U94" s="27">
        <f t="shared" si="11"/>
        <v>14548800000</v>
      </c>
      <c r="V94" s="27">
        <f t="shared" si="12"/>
        <v>12737600000</v>
      </c>
      <c r="W94" s="27">
        <f t="shared" si="13"/>
        <v>13392000000</v>
      </c>
      <c r="X94" s="27">
        <f t="shared" si="14"/>
        <v>4194400000</v>
      </c>
    </row>
    <row r="95" spans="1:24">
      <c r="A95" s="21" t="s">
        <v>657</v>
      </c>
      <c r="B95" s="22">
        <v>10</v>
      </c>
      <c r="C95" s="23" t="s">
        <v>667</v>
      </c>
      <c r="D95" s="24">
        <v>5705</v>
      </c>
      <c r="E95" s="24">
        <v>5272</v>
      </c>
      <c r="F95" s="24">
        <v>5710</v>
      </c>
      <c r="G95" s="24">
        <v>5767</v>
      </c>
      <c r="H95" s="24">
        <v>5632</v>
      </c>
      <c r="I95" s="24">
        <v>5357</v>
      </c>
      <c r="J95" s="24">
        <v>33443</v>
      </c>
      <c r="K95" s="24">
        <v>75150</v>
      </c>
      <c r="L95" s="25">
        <v>0.44502000000000003</v>
      </c>
      <c r="M95" s="26">
        <f t="shared" si="8"/>
        <v>5705000</v>
      </c>
      <c r="N95" s="26">
        <f t="shared" si="8"/>
        <v>5272000</v>
      </c>
      <c r="O95" s="26">
        <f t="shared" si="8"/>
        <v>5710000</v>
      </c>
      <c r="P95" s="26">
        <f t="shared" si="8"/>
        <v>5767000</v>
      </c>
      <c r="Q95" s="26">
        <f t="shared" si="8"/>
        <v>5632000</v>
      </c>
      <c r="R95" s="26">
        <f t="shared" si="8"/>
        <v>5357000</v>
      </c>
      <c r="S95" s="27">
        <f t="shared" si="9"/>
        <v>5990250000</v>
      </c>
      <c r="T95" s="27">
        <f t="shared" si="10"/>
        <v>9753200000</v>
      </c>
      <c r="U95" s="27">
        <f t="shared" si="11"/>
        <v>11991000000</v>
      </c>
      <c r="V95" s="27">
        <f t="shared" si="12"/>
        <v>10957300000</v>
      </c>
      <c r="W95" s="27">
        <f t="shared" si="13"/>
        <v>11264000000</v>
      </c>
      <c r="X95" s="27">
        <f t="shared" si="14"/>
        <v>3749900000</v>
      </c>
    </row>
    <row r="96" spans="1:24">
      <c r="A96" s="21" t="s">
        <v>657</v>
      </c>
      <c r="B96" s="22">
        <v>11</v>
      </c>
      <c r="C96" s="23" t="s">
        <v>668</v>
      </c>
      <c r="D96" s="24">
        <v>3584</v>
      </c>
      <c r="E96" s="24">
        <v>3148</v>
      </c>
      <c r="F96" s="24">
        <v>3464</v>
      </c>
      <c r="G96" s="24">
        <v>3628</v>
      </c>
      <c r="H96" s="24">
        <v>3404</v>
      </c>
      <c r="I96" s="24">
        <v>3216</v>
      </c>
      <c r="J96" s="24">
        <v>20444</v>
      </c>
      <c r="K96" s="24">
        <v>48483</v>
      </c>
      <c r="L96" s="25">
        <v>0.42166999999999999</v>
      </c>
      <c r="M96" s="26">
        <f t="shared" si="8"/>
        <v>3584000</v>
      </c>
      <c r="N96" s="26">
        <f t="shared" si="8"/>
        <v>3148000</v>
      </c>
      <c r="O96" s="26">
        <f t="shared" si="8"/>
        <v>3464000</v>
      </c>
      <c r="P96" s="26">
        <f t="shared" si="8"/>
        <v>3628000</v>
      </c>
      <c r="Q96" s="26">
        <f t="shared" si="8"/>
        <v>3404000</v>
      </c>
      <c r="R96" s="26">
        <f t="shared" si="8"/>
        <v>3216000</v>
      </c>
      <c r="S96" s="27">
        <f t="shared" si="9"/>
        <v>3763200000</v>
      </c>
      <c r="T96" s="27">
        <f t="shared" si="10"/>
        <v>5823800000</v>
      </c>
      <c r="U96" s="27">
        <f t="shared" si="11"/>
        <v>7274400000</v>
      </c>
      <c r="V96" s="27">
        <f t="shared" si="12"/>
        <v>6893200000</v>
      </c>
      <c r="W96" s="27">
        <f t="shared" si="13"/>
        <v>6808000000</v>
      </c>
      <c r="X96" s="27">
        <f t="shared" si="14"/>
        <v>2251200000</v>
      </c>
    </row>
    <row r="97" spans="1:24">
      <c r="A97" s="21" t="s">
        <v>657</v>
      </c>
      <c r="B97" s="22">
        <v>12</v>
      </c>
      <c r="C97" s="23" t="s">
        <v>669</v>
      </c>
      <c r="D97" s="24">
        <v>21192</v>
      </c>
      <c r="E97" s="24">
        <v>19164</v>
      </c>
      <c r="F97" s="24">
        <v>20740</v>
      </c>
      <c r="G97" s="24">
        <v>20817</v>
      </c>
      <c r="H97" s="24">
        <v>21456</v>
      </c>
      <c r="I97" s="24">
        <v>20336</v>
      </c>
      <c r="J97" s="24">
        <v>123705</v>
      </c>
      <c r="K97" s="24">
        <v>258119</v>
      </c>
      <c r="L97" s="25">
        <v>0.47926000000000002</v>
      </c>
      <c r="M97" s="26">
        <f t="shared" si="8"/>
        <v>21192000</v>
      </c>
      <c r="N97" s="26">
        <f t="shared" si="8"/>
        <v>19164000</v>
      </c>
      <c r="O97" s="26">
        <f t="shared" si="8"/>
        <v>20740000</v>
      </c>
      <c r="P97" s="26">
        <f t="shared" si="8"/>
        <v>20817000</v>
      </c>
      <c r="Q97" s="26">
        <f t="shared" si="8"/>
        <v>21456000</v>
      </c>
      <c r="R97" s="26">
        <f t="shared" si="8"/>
        <v>20336000</v>
      </c>
      <c r="S97" s="27">
        <f t="shared" si="9"/>
        <v>22251600000</v>
      </c>
      <c r="T97" s="27">
        <f t="shared" si="10"/>
        <v>35453400000</v>
      </c>
      <c r="U97" s="27">
        <f t="shared" si="11"/>
        <v>43554000000</v>
      </c>
      <c r="V97" s="27">
        <f t="shared" si="12"/>
        <v>39552300000</v>
      </c>
      <c r="W97" s="27">
        <f t="shared" si="13"/>
        <v>42912000000</v>
      </c>
      <c r="X97" s="27">
        <f t="shared" si="14"/>
        <v>14235200000</v>
      </c>
    </row>
    <row r="98" spans="1:24">
      <c r="A98" s="29" t="s">
        <v>670</v>
      </c>
      <c r="B98" s="29"/>
      <c r="C98" s="29"/>
      <c r="D98" s="30">
        <v>84463</v>
      </c>
      <c r="E98" s="30">
        <v>75226</v>
      </c>
      <c r="F98" s="30">
        <v>82187</v>
      </c>
      <c r="G98" s="30">
        <v>84345</v>
      </c>
      <c r="H98" s="30">
        <v>83410</v>
      </c>
      <c r="I98" s="30">
        <v>78880</v>
      </c>
      <c r="J98" s="30">
        <v>488511</v>
      </c>
      <c r="K98" s="30">
        <v>1097914</v>
      </c>
      <c r="L98" s="32">
        <v>0.44494</v>
      </c>
      <c r="M98" s="26">
        <f t="shared" si="8"/>
        <v>84463000</v>
      </c>
      <c r="N98" s="26">
        <f t="shared" si="8"/>
        <v>75226000</v>
      </c>
      <c r="O98" s="26">
        <f t="shared" si="8"/>
        <v>82187000</v>
      </c>
      <c r="P98" s="26">
        <f t="shared" si="8"/>
        <v>84345000</v>
      </c>
      <c r="Q98" s="26">
        <f t="shared" si="8"/>
        <v>83410000</v>
      </c>
      <c r="R98" s="26">
        <f t="shared" si="8"/>
        <v>78880000</v>
      </c>
      <c r="S98" s="27">
        <f t="shared" si="9"/>
        <v>88686150000</v>
      </c>
      <c r="T98" s="27">
        <f t="shared" si="10"/>
        <v>139168100000</v>
      </c>
      <c r="U98" s="27">
        <f t="shared" si="11"/>
        <v>172592700000</v>
      </c>
      <c r="V98" s="27">
        <f t="shared" si="12"/>
        <v>160255500000</v>
      </c>
      <c r="W98" s="27">
        <f t="shared" si="13"/>
        <v>166820000000</v>
      </c>
      <c r="X98" s="27">
        <f t="shared" si="14"/>
        <v>55216000000</v>
      </c>
    </row>
    <row r="99" spans="1:24">
      <c r="A99" s="21" t="s">
        <v>671</v>
      </c>
      <c r="B99" s="22">
        <v>1</v>
      </c>
      <c r="C99" s="23" t="s">
        <v>672</v>
      </c>
      <c r="D99" s="24">
        <v>1932</v>
      </c>
      <c r="E99" s="24">
        <v>2132</v>
      </c>
      <c r="F99" s="24">
        <v>2340</v>
      </c>
      <c r="G99" s="24">
        <v>2430</v>
      </c>
      <c r="H99" s="24">
        <v>2466</v>
      </c>
      <c r="I99" s="24">
        <v>2456</v>
      </c>
      <c r="J99" s="24">
        <v>13756</v>
      </c>
      <c r="K99" s="24">
        <v>32735</v>
      </c>
      <c r="L99" s="25">
        <v>0.42021999999999998</v>
      </c>
      <c r="M99" s="26">
        <f t="shared" si="8"/>
        <v>1932000</v>
      </c>
      <c r="N99" s="26">
        <f t="shared" si="8"/>
        <v>2132000</v>
      </c>
      <c r="O99" s="26">
        <f t="shared" si="8"/>
        <v>2340000</v>
      </c>
      <c r="P99" s="26">
        <f t="shared" si="8"/>
        <v>2430000</v>
      </c>
      <c r="Q99" s="26">
        <f t="shared" si="8"/>
        <v>2466000</v>
      </c>
      <c r="R99" s="26">
        <f t="shared" si="8"/>
        <v>2456000</v>
      </c>
      <c r="S99" s="27">
        <f t="shared" si="9"/>
        <v>2028600000</v>
      </c>
      <c r="T99" s="27">
        <f t="shared" si="10"/>
        <v>3944200000</v>
      </c>
      <c r="U99" s="27">
        <f t="shared" si="11"/>
        <v>4914000000</v>
      </c>
      <c r="V99" s="27">
        <f t="shared" si="12"/>
        <v>4617000000</v>
      </c>
      <c r="W99" s="27">
        <f t="shared" si="13"/>
        <v>4932000000</v>
      </c>
      <c r="X99" s="27">
        <f t="shared" si="14"/>
        <v>1719200000</v>
      </c>
    </row>
    <row r="100" spans="1:24">
      <c r="A100" s="21" t="s">
        <v>671</v>
      </c>
      <c r="B100" s="22">
        <v>2</v>
      </c>
      <c r="C100" s="23" t="s">
        <v>673</v>
      </c>
      <c r="D100" s="24">
        <v>3360</v>
      </c>
      <c r="E100" s="24">
        <v>2670</v>
      </c>
      <c r="F100" s="24">
        <v>3755</v>
      </c>
      <c r="G100" s="24">
        <v>2995</v>
      </c>
      <c r="H100" s="24">
        <v>3545</v>
      </c>
      <c r="I100" s="24">
        <v>2885</v>
      </c>
      <c r="J100" s="24">
        <v>19210</v>
      </c>
      <c r="K100" s="24">
        <v>42083</v>
      </c>
      <c r="L100" s="25">
        <v>0.45648</v>
      </c>
      <c r="M100" s="26">
        <f t="shared" si="8"/>
        <v>3360000</v>
      </c>
      <c r="N100" s="26">
        <f t="shared" si="8"/>
        <v>2670000</v>
      </c>
      <c r="O100" s="26">
        <f t="shared" si="8"/>
        <v>3755000</v>
      </c>
      <c r="P100" s="26">
        <f t="shared" si="8"/>
        <v>2995000</v>
      </c>
      <c r="Q100" s="26">
        <f t="shared" si="8"/>
        <v>3545000</v>
      </c>
      <c r="R100" s="26">
        <f t="shared" si="8"/>
        <v>2885000</v>
      </c>
      <c r="S100" s="27">
        <f t="shared" si="9"/>
        <v>3528000000</v>
      </c>
      <c r="T100" s="27">
        <f t="shared" si="10"/>
        <v>4939500000</v>
      </c>
      <c r="U100" s="27">
        <f t="shared" si="11"/>
        <v>7885500000</v>
      </c>
      <c r="V100" s="27">
        <f t="shared" si="12"/>
        <v>5690500000</v>
      </c>
      <c r="W100" s="27">
        <f t="shared" si="13"/>
        <v>7090000000</v>
      </c>
      <c r="X100" s="27">
        <f t="shared" si="14"/>
        <v>2019500000</v>
      </c>
    </row>
    <row r="101" spans="1:24">
      <c r="A101" s="21" t="s">
        <v>671</v>
      </c>
      <c r="B101" s="22">
        <v>3</v>
      </c>
      <c r="C101" s="23" t="s">
        <v>674</v>
      </c>
      <c r="D101" s="28">
        <v>300</v>
      </c>
      <c r="E101" s="28">
        <v>305</v>
      </c>
      <c r="F101" s="28">
        <v>240</v>
      </c>
      <c r="G101" s="28">
        <v>335</v>
      </c>
      <c r="H101" s="28">
        <v>355</v>
      </c>
      <c r="I101" s="28">
        <v>411</v>
      </c>
      <c r="J101" s="24">
        <v>1946</v>
      </c>
      <c r="K101" s="24">
        <v>6923</v>
      </c>
      <c r="L101" s="25">
        <v>0.28109000000000001</v>
      </c>
      <c r="M101" s="26">
        <f t="shared" si="8"/>
        <v>300000</v>
      </c>
      <c r="N101" s="26">
        <f t="shared" si="8"/>
        <v>305000</v>
      </c>
      <c r="O101" s="26">
        <f t="shared" si="8"/>
        <v>240000</v>
      </c>
      <c r="P101" s="26">
        <f t="shared" si="8"/>
        <v>335000</v>
      </c>
      <c r="Q101" s="26">
        <f t="shared" si="8"/>
        <v>355000</v>
      </c>
      <c r="R101" s="26">
        <f t="shared" si="8"/>
        <v>411000</v>
      </c>
      <c r="S101" s="27">
        <f t="shared" si="9"/>
        <v>315000000</v>
      </c>
      <c r="T101" s="27">
        <f t="shared" si="10"/>
        <v>564250000</v>
      </c>
      <c r="U101" s="27">
        <f t="shared" si="11"/>
        <v>504000000</v>
      </c>
      <c r="V101" s="27">
        <f t="shared" si="12"/>
        <v>636500000</v>
      </c>
      <c r="W101" s="27">
        <f t="shared" si="13"/>
        <v>710000000</v>
      </c>
      <c r="X101" s="27">
        <f t="shared" si="14"/>
        <v>287700000</v>
      </c>
    </row>
    <row r="102" spans="1:24">
      <c r="A102" s="21" t="s">
        <v>671</v>
      </c>
      <c r="B102" s="22">
        <v>4</v>
      </c>
      <c r="C102" s="23" t="s">
        <v>675</v>
      </c>
      <c r="D102" s="28">
        <v>510</v>
      </c>
      <c r="E102" s="28">
        <v>630</v>
      </c>
      <c r="F102" s="28">
        <v>960</v>
      </c>
      <c r="G102" s="28">
        <v>630</v>
      </c>
      <c r="H102" s="28">
        <v>860</v>
      </c>
      <c r="I102" s="28">
        <v>770</v>
      </c>
      <c r="J102" s="24">
        <v>4360</v>
      </c>
      <c r="K102" s="24">
        <v>10775</v>
      </c>
      <c r="L102" s="25">
        <v>0.40464</v>
      </c>
      <c r="M102" s="26">
        <f t="shared" si="8"/>
        <v>510000</v>
      </c>
      <c r="N102" s="26">
        <f t="shared" si="8"/>
        <v>630000</v>
      </c>
      <c r="O102" s="26">
        <f t="shared" si="8"/>
        <v>960000</v>
      </c>
      <c r="P102" s="26">
        <f t="shared" si="8"/>
        <v>630000</v>
      </c>
      <c r="Q102" s="26">
        <f t="shared" si="8"/>
        <v>860000</v>
      </c>
      <c r="R102" s="26">
        <f t="shared" si="8"/>
        <v>770000</v>
      </c>
      <c r="S102" s="27">
        <f t="shared" si="9"/>
        <v>535500000</v>
      </c>
      <c r="T102" s="27">
        <f t="shared" si="10"/>
        <v>1165500000</v>
      </c>
      <c r="U102" s="27">
        <f t="shared" si="11"/>
        <v>2016000000</v>
      </c>
      <c r="V102" s="27">
        <f t="shared" si="12"/>
        <v>1197000000</v>
      </c>
      <c r="W102" s="27">
        <f t="shared" si="13"/>
        <v>1720000000</v>
      </c>
      <c r="X102" s="27">
        <f t="shared" si="14"/>
        <v>539000000</v>
      </c>
    </row>
    <row r="103" spans="1:24">
      <c r="A103" s="21" t="s">
        <v>671</v>
      </c>
      <c r="B103" s="22">
        <v>5</v>
      </c>
      <c r="C103" s="23" t="s">
        <v>676</v>
      </c>
      <c r="D103" s="28">
        <v>605</v>
      </c>
      <c r="E103" s="28">
        <v>677</v>
      </c>
      <c r="F103" s="28">
        <v>777</v>
      </c>
      <c r="G103" s="28">
        <v>771</v>
      </c>
      <c r="H103" s="28">
        <v>902</v>
      </c>
      <c r="I103" s="28">
        <v>836</v>
      </c>
      <c r="J103" s="24">
        <v>4568</v>
      </c>
      <c r="K103" s="24">
        <v>14519</v>
      </c>
      <c r="L103" s="25">
        <v>0.31462000000000001</v>
      </c>
      <c r="M103" s="26">
        <f t="shared" si="8"/>
        <v>605000</v>
      </c>
      <c r="N103" s="26">
        <f t="shared" si="8"/>
        <v>677000</v>
      </c>
      <c r="O103" s="26">
        <f t="shared" si="8"/>
        <v>777000</v>
      </c>
      <c r="P103" s="26">
        <f t="shared" si="8"/>
        <v>771000</v>
      </c>
      <c r="Q103" s="26">
        <f t="shared" si="8"/>
        <v>902000</v>
      </c>
      <c r="R103" s="26">
        <f t="shared" si="8"/>
        <v>836000</v>
      </c>
      <c r="S103" s="27">
        <f t="shared" si="9"/>
        <v>635250000</v>
      </c>
      <c r="T103" s="27">
        <f t="shared" si="10"/>
        <v>1252450000</v>
      </c>
      <c r="U103" s="27">
        <f t="shared" si="11"/>
        <v>1631700000</v>
      </c>
      <c r="V103" s="27">
        <f t="shared" si="12"/>
        <v>1464900000</v>
      </c>
      <c r="W103" s="27">
        <f t="shared" si="13"/>
        <v>1804000000</v>
      </c>
      <c r="X103" s="27">
        <f t="shared" si="14"/>
        <v>585200000</v>
      </c>
    </row>
    <row r="104" spans="1:24">
      <c r="A104" s="21" t="s">
        <v>671</v>
      </c>
      <c r="B104" s="22">
        <v>6</v>
      </c>
      <c r="C104" s="23" t="s">
        <v>677</v>
      </c>
      <c r="D104" s="24">
        <v>22624</v>
      </c>
      <c r="E104" s="24">
        <v>21182</v>
      </c>
      <c r="F104" s="24">
        <v>23084</v>
      </c>
      <c r="G104" s="24">
        <v>22770</v>
      </c>
      <c r="H104" s="24">
        <v>23916</v>
      </c>
      <c r="I104" s="24">
        <v>22699</v>
      </c>
      <c r="J104" s="24">
        <v>136275</v>
      </c>
      <c r="K104" s="24">
        <v>275773</v>
      </c>
      <c r="L104" s="25">
        <v>0.49415999999999999</v>
      </c>
      <c r="M104" s="26">
        <f t="shared" si="8"/>
        <v>22624000</v>
      </c>
      <c r="N104" s="26">
        <f t="shared" si="8"/>
        <v>21182000</v>
      </c>
      <c r="O104" s="26">
        <f t="shared" si="8"/>
        <v>23084000</v>
      </c>
      <c r="P104" s="26">
        <f t="shared" si="8"/>
        <v>22770000</v>
      </c>
      <c r="Q104" s="26">
        <f t="shared" si="8"/>
        <v>23916000</v>
      </c>
      <c r="R104" s="26">
        <f t="shared" si="8"/>
        <v>22699000</v>
      </c>
      <c r="S104" s="27">
        <f t="shared" si="9"/>
        <v>23755200000</v>
      </c>
      <c r="T104" s="27">
        <f t="shared" si="10"/>
        <v>39186700000</v>
      </c>
      <c r="U104" s="27">
        <f t="shared" si="11"/>
        <v>48476400000</v>
      </c>
      <c r="V104" s="27">
        <f t="shared" si="12"/>
        <v>43263000000</v>
      </c>
      <c r="W104" s="27">
        <f t="shared" si="13"/>
        <v>47832000000</v>
      </c>
      <c r="X104" s="27">
        <f t="shared" si="14"/>
        <v>15889300000</v>
      </c>
    </row>
    <row r="105" spans="1:24">
      <c r="A105" s="21" t="s">
        <v>671</v>
      </c>
      <c r="B105" s="22">
        <v>7</v>
      </c>
      <c r="C105" s="23" t="s">
        <v>678</v>
      </c>
      <c r="D105" s="24">
        <v>3728</v>
      </c>
      <c r="E105" s="24">
        <v>3376</v>
      </c>
      <c r="F105" s="24">
        <v>3700</v>
      </c>
      <c r="G105" s="24">
        <v>3816</v>
      </c>
      <c r="H105" s="24">
        <v>3922</v>
      </c>
      <c r="I105" s="24">
        <v>3668</v>
      </c>
      <c r="J105" s="24">
        <v>22210</v>
      </c>
      <c r="K105" s="24">
        <v>49414</v>
      </c>
      <c r="L105" s="25">
        <v>0.44946999999999998</v>
      </c>
      <c r="M105" s="26">
        <f t="shared" si="8"/>
        <v>3728000</v>
      </c>
      <c r="N105" s="26">
        <f t="shared" si="8"/>
        <v>3376000</v>
      </c>
      <c r="O105" s="26">
        <f t="shared" si="8"/>
        <v>3700000</v>
      </c>
      <c r="P105" s="26">
        <f t="shared" si="8"/>
        <v>3816000</v>
      </c>
      <c r="Q105" s="26">
        <f t="shared" si="8"/>
        <v>3922000</v>
      </c>
      <c r="R105" s="26">
        <f t="shared" si="8"/>
        <v>3668000</v>
      </c>
      <c r="S105" s="27">
        <f t="shared" si="9"/>
        <v>3914400000</v>
      </c>
      <c r="T105" s="27">
        <f t="shared" si="10"/>
        <v>6245600000</v>
      </c>
      <c r="U105" s="27">
        <f t="shared" si="11"/>
        <v>7770000000</v>
      </c>
      <c r="V105" s="27">
        <f t="shared" si="12"/>
        <v>7250400000</v>
      </c>
      <c r="W105" s="27">
        <f t="shared" si="13"/>
        <v>7844000000</v>
      </c>
      <c r="X105" s="27">
        <f t="shared" si="14"/>
        <v>2567600000</v>
      </c>
    </row>
    <row r="106" spans="1:24">
      <c r="A106" s="29" t="s">
        <v>679</v>
      </c>
      <c r="B106" s="29"/>
      <c r="C106" s="29"/>
      <c r="D106" s="30">
        <v>33059</v>
      </c>
      <c r="E106" s="30">
        <v>30972</v>
      </c>
      <c r="F106" s="30">
        <v>34856</v>
      </c>
      <c r="G106" s="30">
        <v>33747</v>
      </c>
      <c r="H106" s="30">
        <v>35966</v>
      </c>
      <c r="I106" s="30">
        <v>33725</v>
      </c>
      <c r="J106" s="30">
        <v>202325</v>
      </c>
      <c r="K106" s="30">
        <v>432222</v>
      </c>
      <c r="L106" s="32">
        <v>0.46810000000000002</v>
      </c>
      <c r="M106" s="26">
        <f t="shared" si="8"/>
        <v>33059000</v>
      </c>
      <c r="N106" s="26">
        <f t="shared" si="8"/>
        <v>30972000</v>
      </c>
      <c r="O106" s="26">
        <f t="shared" si="8"/>
        <v>34856000</v>
      </c>
      <c r="P106" s="26">
        <f t="shared" ref="P106:R169" si="15">G106*1000</f>
        <v>33747000</v>
      </c>
      <c r="Q106" s="26">
        <f t="shared" si="15"/>
        <v>35966000</v>
      </c>
      <c r="R106" s="26">
        <f t="shared" si="15"/>
        <v>33725000</v>
      </c>
      <c r="S106" s="27">
        <f t="shared" si="9"/>
        <v>34711950000</v>
      </c>
      <c r="T106" s="27">
        <f t="shared" si="10"/>
        <v>57298200000</v>
      </c>
      <c r="U106" s="27">
        <f t="shared" si="11"/>
        <v>73197600000</v>
      </c>
      <c r="V106" s="27">
        <f t="shared" si="12"/>
        <v>64119300000</v>
      </c>
      <c r="W106" s="27">
        <f t="shared" si="13"/>
        <v>71932000000</v>
      </c>
      <c r="X106" s="27">
        <f t="shared" si="14"/>
        <v>23607500000</v>
      </c>
    </row>
    <row r="107" spans="1:24">
      <c r="A107" s="21" t="s">
        <v>680</v>
      </c>
      <c r="B107" s="22">
        <v>1</v>
      </c>
      <c r="C107" s="23" t="s">
        <v>681</v>
      </c>
      <c r="D107" s="24">
        <v>2680</v>
      </c>
      <c r="E107" s="24">
        <v>2312</v>
      </c>
      <c r="F107" s="24">
        <v>2512</v>
      </c>
      <c r="G107" s="24">
        <v>2720</v>
      </c>
      <c r="H107" s="24">
        <v>2592</v>
      </c>
      <c r="I107" s="24">
        <v>2376</v>
      </c>
      <c r="J107" s="24">
        <v>15192</v>
      </c>
      <c r="K107" s="24">
        <v>39398</v>
      </c>
      <c r="L107" s="25">
        <v>0.3856</v>
      </c>
      <c r="M107" s="26">
        <f t="shared" ref="M107:R170" si="16">D107*1000</f>
        <v>2680000</v>
      </c>
      <c r="N107" s="26">
        <f t="shared" si="16"/>
        <v>2312000</v>
      </c>
      <c r="O107" s="26">
        <f t="shared" si="16"/>
        <v>2512000</v>
      </c>
      <c r="P107" s="26">
        <f t="shared" si="15"/>
        <v>2720000</v>
      </c>
      <c r="Q107" s="26">
        <f t="shared" si="15"/>
        <v>2592000</v>
      </c>
      <c r="R107" s="26">
        <f t="shared" si="15"/>
        <v>2376000</v>
      </c>
      <c r="S107" s="27">
        <f t="shared" si="9"/>
        <v>2814000000</v>
      </c>
      <c r="T107" s="27">
        <f t="shared" si="10"/>
        <v>4277200000</v>
      </c>
      <c r="U107" s="27">
        <f t="shared" si="11"/>
        <v>5275200000</v>
      </c>
      <c r="V107" s="27">
        <f t="shared" si="12"/>
        <v>5168000000</v>
      </c>
      <c r="W107" s="27">
        <f t="shared" si="13"/>
        <v>5184000000</v>
      </c>
      <c r="X107" s="27">
        <f t="shared" si="14"/>
        <v>1663200000</v>
      </c>
    </row>
    <row r="108" spans="1:24">
      <c r="A108" s="21" t="s">
        <v>680</v>
      </c>
      <c r="B108" s="22">
        <v>2</v>
      </c>
      <c r="C108" s="23" t="s">
        <v>682</v>
      </c>
      <c r="D108" s="24">
        <v>5627</v>
      </c>
      <c r="E108" s="24">
        <v>4904</v>
      </c>
      <c r="F108" s="24">
        <v>5496</v>
      </c>
      <c r="G108" s="24">
        <v>5744</v>
      </c>
      <c r="H108" s="24">
        <v>5368</v>
      </c>
      <c r="I108" s="24">
        <v>5200</v>
      </c>
      <c r="J108" s="24">
        <v>32339</v>
      </c>
      <c r="K108" s="24">
        <v>82652</v>
      </c>
      <c r="L108" s="25">
        <v>0.39127000000000001</v>
      </c>
      <c r="M108" s="26">
        <f t="shared" si="16"/>
        <v>5627000</v>
      </c>
      <c r="N108" s="26">
        <f t="shared" si="16"/>
        <v>4904000</v>
      </c>
      <c r="O108" s="26">
        <f t="shared" si="16"/>
        <v>5496000</v>
      </c>
      <c r="P108" s="26">
        <f t="shared" si="15"/>
        <v>5744000</v>
      </c>
      <c r="Q108" s="26">
        <f t="shared" si="15"/>
        <v>5368000</v>
      </c>
      <c r="R108" s="26">
        <f t="shared" si="15"/>
        <v>5200000</v>
      </c>
      <c r="S108" s="27">
        <f t="shared" si="9"/>
        <v>5908350000</v>
      </c>
      <c r="T108" s="27">
        <f t="shared" si="10"/>
        <v>9072400000</v>
      </c>
      <c r="U108" s="27">
        <f t="shared" si="11"/>
        <v>11541600000</v>
      </c>
      <c r="V108" s="27">
        <f t="shared" si="12"/>
        <v>10913600000</v>
      </c>
      <c r="W108" s="27">
        <f t="shared" si="13"/>
        <v>10736000000</v>
      </c>
      <c r="X108" s="27">
        <f t="shared" si="14"/>
        <v>3640000000</v>
      </c>
    </row>
    <row r="109" spans="1:24">
      <c r="A109" s="21" t="s">
        <v>680</v>
      </c>
      <c r="B109" s="22">
        <v>3</v>
      </c>
      <c r="C109" s="23" t="s">
        <v>683</v>
      </c>
      <c r="D109" s="28">
        <v>952</v>
      </c>
      <c r="E109" s="28">
        <v>776</v>
      </c>
      <c r="F109" s="28">
        <v>792</v>
      </c>
      <c r="G109" s="28">
        <v>944</v>
      </c>
      <c r="H109" s="28">
        <v>800</v>
      </c>
      <c r="I109" s="28">
        <v>776</v>
      </c>
      <c r="J109" s="24">
        <v>5040</v>
      </c>
      <c r="K109" s="24">
        <v>13623</v>
      </c>
      <c r="L109" s="25">
        <v>0.36996000000000001</v>
      </c>
      <c r="M109" s="26">
        <f t="shared" si="16"/>
        <v>952000</v>
      </c>
      <c r="N109" s="26">
        <f t="shared" si="16"/>
        <v>776000</v>
      </c>
      <c r="O109" s="26">
        <f t="shared" si="16"/>
        <v>792000</v>
      </c>
      <c r="P109" s="26">
        <f t="shared" si="15"/>
        <v>944000</v>
      </c>
      <c r="Q109" s="26">
        <f t="shared" si="15"/>
        <v>800000</v>
      </c>
      <c r="R109" s="26">
        <f t="shared" si="15"/>
        <v>776000</v>
      </c>
      <c r="S109" s="27">
        <f t="shared" si="9"/>
        <v>999600000</v>
      </c>
      <c r="T109" s="27">
        <f t="shared" si="10"/>
        <v>1435600000</v>
      </c>
      <c r="U109" s="27">
        <f t="shared" si="11"/>
        <v>1663200000</v>
      </c>
      <c r="V109" s="27">
        <f t="shared" si="12"/>
        <v>1793600000</v>
      </c>
      <c r="W109" s="27">
        <f t="shared" si="13"/>
        <v>1600000000</v>
      </c>
      <c r="X109" s="27">
        <f t="shared" si="14"/>
        <v>543200000</v>
      </c>
    </row>
    <row r="110" spans="1:24">
      <c r="A110" s="21" t="s">
        <v>680</v>
      </c>
      <c r="B110" s="22">
        <v>4</v>
      </c>
      <c r="C110" s="23" t="s">
        <v>684</v>
      </c>
      <c r="D110" s="24">
        <v>3848</v>
      </c>
      <c r="E110" s="24">
        <v>3376</v>
      </c>
      <c r="F110" s="24">
        <v>3528</v>
      </c>
      <c r="G110" s="24">
        <v>3688</v>
      </c>
      <c r="H110" s="24">
        <v>3552</v>
      </c>
      <c r="I110" s="24">
        <v>3400</v>
      </c>
      <c r="J110" s="24">
        <v>21392</v>
      </c>
      <c r="K110" s="24">
        <v>52382</v>
      </c>
      <c r="L110" s="25">
        <v>0.40838000000000002</v>
      </c>
      <c r="M110" s="26">
        <f t="shared" si="16"/>
        <v>3848000</v>
      </c>
      <c r="N110" s="26">
        <f t="shared" si="16"/>
        <v>3376000</v>
      </c>
      <c r="O110" s="26">
        <f t="shared" si="16"/>
        <v>3528000</v>
      </c>
      <c r="P110" s="26">
        <f t="shared" si="15"/>
        <v>3688000</v>
      </c>
      <c r="Q110" s="26">
        <f t="shared" si="15"/>
        <v>3552000</v>
      </c>
      <c r="R110" s="26">
        <f t="shared" si="15"/>
        <v>3400000</v>
      </c>
      <c r="S110" s="27">
        <f t="shared" si="9"/>
        <v>4040400000</v>
      </c>
      <c r="T110" s="27">
        <f t="shared" si="10"/>
        <v>6245600000</v>
      </c>
      <c r="U110" s="27">
        <f t="shared" si="11"/>
        <v>7408800000</v>
      </c>
      <c r="V110" s="27">
        <f t="shared" si="12"/>
        <v>7007200000</v>
      </c>
      <c r="W110" s="27">
        <f t="shared" si="13"/>
        <v>7104000000</v>
      </c>
      <c r="X110" s="27">
        <f t="shared" si="14"/>
        <v>2380000000</v>
      </c>
    </row>
    <row r="111" spans="1:24">
      <c r="A111" s="21" t="s">
        <v>680</v>
      </c>
      <c r="B111" s="22">
        <v>5</v>
      </c>
      <c r="C111" s="23" t="s">
        <v>685</v>
      </c>
      <c r="D111" s="24">
        <v>4430</v>
      </c>
      <c r="E111" s="24">
        <v>4144</v>
      </c>
      <c r="F111" s="24">
        <v>4232</v>
      </c>
      <c r="G111" s="24">
        <v>4536</v>
      </c>
      <c r="H111" s="24">
        <v>4432</v>
      </c>
      <c r="I111" s="24">
        <v>4152</v>
      </c>
      <c r="J111" s="24">
        <v>25926</v>
      </c>
      <c r="K111" s="24">
        <v>66714</v>
      </c>
      <c r="L111" s="25">
        <v>0.38861000000000001</v>
      </c>
      <c r="M111" s="26">
        <f t="shared" si="16"/>
        <v>4430000</v>
      </c>
      <c r="N111" s="26">
        <f t="shared" si="16"/>
        <v>4144000</v>
      </c>
      <c r="O111" s="26">
        <f t="shared" si="16"/>
        <v>4232000</v>
      </c>
      <c r="P111" s="26">
        <f t="shared" si="15"/>
        <v>4536000</v>
      </c>
      <c r="Q111" s="26">
        <f t="shared" si="15"/>
        <v>4432000</v>
      </c>
      <c r="R111" s="26">
        <f t="shared" si="15"/>
        <v>4152000</v>
      </c>
      <c r="S111" s="27">
        <f t="shared" si="9"/>
        <v>4651500000</v>
      </c>
      <c r="T111" s="27">
        <f t="shared" si="10"/>
        <v>7666400000</v>
      </c>
      <c r="U111" s="27">
        <f t="shared" si="11"/>
        <v>8887200000</v>
      </c>
      <c r="V111" s="27">
        <f t="shared" si="12"/>
        <v>8618400000</v>
      </c>
      <c r="W111" s="27">
        <f t="shared" si="13"/>
        <v>8864000000</v>
      </c>
      <c r="X111" s="27">
        <f t="shared" si="14"/>
        <v>2906400000</v>
      </c>
    </row>
    <row r="112" spans="1:24">
      <c r="A112" s="21" t="s">
        <v>680</v>
      </c>
      <c r="B112" s="22">
        <v>6</v>
      </c>
      <c r="C112" s="23" t="s">
        <v>686</v>
      </c>
      <c r="D112" s="24">
        <v>3112</v>
      </c>
      <c r="E112" s="24">
        <v>2592</v>
      </c>
      <c r="F112" s="24">
        <v>2904</v>
      </c>
      <c r="G112" s="24">
        <v>3160</v>
      </c>
      <c r="H112" s="24">
        <v>2880</v>
      </c>
      <c r="I112" s="24">
        <v>2792</v>
      </c>
      <c r="J112" s="24">
        <v>17440</v>
      </c>
      <c r="K112" s="24">
        <v>44215</v>
      </c>
      <c r="L112" s="25">
        <v>0.39444000000000001</v>
      </c>
      <c r="M112" s="26">
        <f t="shared" si="16"/>
        <v>3112000</v>
      </c>
      <c r="N112" s="26">
        <f t="shared" si="16"/>
        <v>2592000</v>
      </c>
      <c r="O112" s="26">
        <f t="shared" si="16"/>
        <v>2904000</v>
      </c>
      <c r="P112" s="26">
        <f t="shared" si="15"/>
        <v>3160000</v>
      </c>
      <c r="Q112" s="26">
        <f t="shared" si="15"/>
        <v>2880000</v>
      </c>
      <c r="R112" s="26">
        <f t="shared" si="15"/>
        <v>2792000</v>
      </c>
      <c r="S112" s="27">
        <f t="shared" si="9"/>
        <v>3267600000</v>
      </c>
      <c r="T112" s="27">
        <f t="shared" si="10"/>
        <v>4795200000</v>
      </c>
      <c r="U112" s="27">
        <f t="shared" si="11"/>
        <v>6098400000</v>
      </c>
      <c r="V112" s="27">
        <f t="shared" si="12"/>
        <v>6004000000</v>
      </c>
      <c r="W112" s="27">
        <f t="shared" si="13"/>
        <v>5760000000</v>
      </c>
      <c r="X112" s="27">
        <f t="shared" si="14"/>
        <v>1954400000</v>
      </c>
    </row>
    <row r="113" spans="1:24">
      <c r="A113" s="21" t="s">
        <v>680</v>
      </c>
      <c r="B113" s="22">
        <v>7</v>
      </c>
      <c r="C113" s="23" t="s">
        <v>687</v>
      </c>
      <c r="D113" s="24">
        <v>1944</v>
      </c>
      <c r="E113" s="24">
        <v>1862</v>
      </c>
      <c r="F113" s="24">
        <v>2016</v>
      </c>
      <c r="G113" s="24">
        <v>2176</v>
      </c>
      <c r="H113" s="24">
        <v>2124</v>
      </c>
      <c r="I113" s="24">
        <v>2004</v>
      </c>
      <c r="J113" s="24">
        <v>12126</v>
      </c>
      <c r="K113" s="24">
        <v>38395</v>
      </c>
      <c r="L113" s="25">
        <v>0.31581999999999999</v>
      </c>
      <c r="M113" s="26">
        <f t="shared" si="16"/>
        <v>1944000</v>
      </c>
      <c r="N113" s="26">
        <f t="shared" si="16"/>
        <v>1862000</v>
      </c>
      <c r="O113" s="26">
        <f t="shared" si="16"/>
        <v>2016000</v>
      </c>
      <c r="P113" s="26">
        <f t="shared" si="15"/>
        <v>2176000</v>
      </c>
      <c r="Q113" s="26">
        <f t="shared" si="15"/>
        <v>2124000</v>
      </c>
      <c r="R113" s="26">
        <f t="shared" si="15"/>
        <v>2004000</v>
      </c>
      <c r="S113" s="27">
        <f t="shared" si="9"/>
        <v>2041200000</v>
      </c>
      <c r="T113" s="27">
        <f t="shared" si="10"/>
        <v>3444700000</v>
      </c>
      <c r="U113" s="27">
        <f t="shared" si="11"/>
        <v>4233600000</v>
      </c>
      <c r="V113" s="27">
        <f t="shared" si="12"/>
        <v>4134400000</v>
      </c>
      <c r="W113" s="27">
        <f t="shared" si="13"/>
        <v>4248000000</v>
      </c>
      <c r="X113" s="27">
        <f t="shared" si="14"/>
        <v>1402800000</v>
      </c>
    </row>
    <row r="114" spans="1:24">
      <c r="A114" s="21" t="s">
        <v>680</v>
      </c>
      <c r="B114" s="22">
        <v>8</v>
      </c>
      <c r="C114" s="23" t="s">
        <v>688</v>
      </c>
      <c r="D114" s="28">
        <v>640</v>
      </c>
      <c r="E114" s="28">
        <v>560</v>
      </c>
      <c r="F114" s="28">
        <v>592</v>
      </c>
      <c r="G114" s="28">
        <v>624</v>
      </c>
      <c r="H114" s="28">
        <v>632</v>
      </c>
      <c r="I114" s="28">
        <v>608</v>
      </c>
      <c r="J114" s="24">
        <v>3656</v>
      </c>
      <c r="K114" s="24">
        <v>12336</v>
      </c>
      <c r="L114" s="25">
        <v>0.29637000000000002</v>
      </c>
      <c r="M114" s="26">
        <f t="shared" si="16"/>
        <v>640000</v>
      </c>
      <c r="N114" s="26">
        <f t="shared" si="16"/>
        <v>560000</v>
      </c>
      <c r="O114" s="26">
        <f t="shared" si="16"/>
        <v>592000</v>
      </c>
      <c r="P114" s="26">
        <f t="shared" si="15"/>
        <v>624000</v>
      </c>
      <c r="Q114" s="26">
        <f t="shared" si="15"/>
        <v>632000</v>
      </c>
      <c r="R114" s="26">
        <f t="shared" si="15"/>
        <v>608000</v>
      </c>
      <c r="S114" s="27">
        <f t="shared" si="9"/>
        <v>672000000</v>
      </c>
      <c r="T114" s="27">
        <f t="shared" si="10"/>
        <v>1036000000</v>
      </c>
      <c r="U114" s="27">
        <f t="shared" si="11"/>
        <v>1243200000</v>
      </c>
      <c r="V114" s="27">
        <f t="shared" si="12"/>
        <v>1185600000</v>
      </c>
      <c r="W114" s="27">
        <f t="shared" si="13"/>
        <v>1264000000</v>
      </c>
      <c r="X114" s="27">
        <f t="shared" si="14"/>
        <v>425600000</v>
      </c>
    </row>
    <row r="115" spans="1:24">
      <c r="A115" s="21" t="s">
        <v>680</v>
      </c>
      <c r="B115" s="22">
        <v>9</v>
      </c>
      <c r="C115" s="23" t="s">
        <v>689</v>
      </c>
      <c r="D115" s="24">
        <v>1624</v>
      </c>
      <c r="E115" s="24">
        <v>1560</v>
      </c>
      <c r="F115" s="24">
        <v>1624</v>
      </c>
      <c r="G115" s="24">
        <v>1648</v>
      </c>
      <c r="H115" s="24">
        <v>1688</v>
      </c>
      <c r="I115" s="24">
        <v>1560</v>
      </c>
      <c r="J115" s="24">
        <v>9704</v>
      </c>
      <c r="K115" s="24">
        <v>21575</v>
      </c>
      <c r="L115" s="25">
        <v>0.44978000000000001</v>
      </c>
      <c r="M115" s="26">
        <f t="shared" si="16"/>
        <v>1624000</v>
      </c>
      <c r="N115" s="26">
        <f t="shared" si="16"/>
        <v>1560000</v>
      </c>
      <c r="O115" s="26">
        <f t="shared" si="16"/>
        <v>1624000</v>
      </c>
      <c r="P115" s="26">
        <f t="shared" si="15"/>
        <v>1648000</v>
      </c>
      <c r="Q115" s="26">
        <f t="shared" si="15"/>
        <v>1688000</v>
      </c>
      <c r="R115" s="26">
        <f t="shared" si="15"/>
        <v>1560000</v>
      </c>
      <c r="S115" s="27">
        <f t="shared" si="9"/>
        <v>1705200000</v>
      </c>
      <c r="T115" s="27">
        <f t="shared" si="10"/>
        <v>2886000000</v>
      </c>
      <c r="U115" s="27">
        <f t="shared" si="11"/>
        <v>3410400000</v>
      </c>
      <c r="V115" s="27">
        <f t="shared" si="12"/>
        <v>3131200000</v>
      </c>
      <c r="W115" s="27">
        <f t="shared" si="13"/>
        <v>3376000000</v>
      </c>
      <c r="X115" s="27">
        <f t="shared" si="14"/>
        <v>1092000000</v>
      </c>
    </row>
    <row r="116" spans="1:24">
      <c r="A116" s="21" t="s">
        <v>680</v>
      </c>
      <c r="B116" s="22">
        <v>10</v>
      </c>
      <c r="C116" s="23" t="s">
        <v>690</v>
      </c>
      <c r="D116" s="24">
        <v>10400</v>
      </c>
      <c r="E116" s="24">
        <v>9216</v>
      </c>
      <c r="F116" s="24">
        <v>9952</v>
      </c>
      <c r="G116" s="24">
        <v>10232</v>
      </c>
      <c r="H116" s="24">
        <v>10112</v>
      </c>
      <c r="I116" s="24">
        <v>9376</v>
      </c>
      <c r="J116" s="24">
        <v>59288</v>
      </c>
      <c r="K116" s="24">
        <v>136514</v>
      </c>
      <c r="L116" s="25">
        <v>0.43430000000000002</v>
      </c>
      <c r="M116" s="26">
        <f t="shared" si="16"/>
        <v>10400000</v>
      </c>
      <c r="N116" s="26">
        <f t="shared" si="16"/>
        <v>9216000</v>
      </c>
      <c r="O116" s="26">
        <f t="shared" si="16"/>
        <v>9952000</v>
      </c>
      <c r="P116" s="26">
        <f t="shared" si="15"/>
        <v>10232000</v>
      </c>
      <c r="Q116" s="26">
        <f t="shared" si="15"/>
        <v>10112000</v>
      </c>
      <c r="R116" s="26">
        <f t="shared" si="15"/>
        <v>9376000</v>
      </c>
      <c r="S116" s="27">
        <f t="shared" si="9"/>
        <v>10920000000</v>
      </c>
      <c r="T116" s="27">
        <f t="shared" si="10"/>
        <v>17049600000</v>
      </c>
      <c r="U116" s="27">
        <f t="shared" si="11"/>
        <v>20899200000</v>
      </c>
      <c r="V116" s="27">
        <f t="shared" si="12"/>
        <v>19440800000</v>
      </c>
      <c r="W116" s="27">
        <f t="shared" si="13"/>
        <v>20224000000</v>
      </c>
      <c r="X116" s="27">
        <f t="shared" si="14"/>
        <v>6563200000</v>
      </c>
    </row>
    <row r="117" spans="1:24">
      <c r="A117" s="21" t="s">
        <v>680</v>
      </c>
      <c r="B117" s="22">
        <v>11</v>
      </c>
      <c r="C117" s="23" t="s">
        <v>691</v>
      </c>
      <c r="D117" s="24">
        <v>1960</v>
      </c>
      <c r="E117" s="24">
        <v>1704</v>
      </c>
      <c r="F117" s="24">
        <v>1864</v>
      </c>
      <c r="G117" s="24">
        <v>2040</v>
      </c>
      <c r="H117" s="24">
        <v>1800</v>
      </c>
      <c r="I117" s="24">
        <v>1816</v>
      </c>
      <c r="J117" s="24">
        <v>11184</v>
      </c>
      <c r="K117" s="24">
        <v>28583</v>
      </c>
      <c r="L117" s="25">
        <v>0.39128000000000002</v>
      </c>
      <c r="M117" s="26">
        <f t="shared" si="16"/>
        <v>1960000</v>
      </c>
      <c r="N117" s="26">
        <f t="shared" si="16"/>
        <v>1704000</v>
      </c>
      <c r="O117" s="26">
        <f t="shared" si="16"/>
        <v>1864000</v>
      </c>
      <c r="P117" s="26">
        <f t="shared" si="15"/>
        <v>2040000</v>
      </c>
      <c r="Q117" s="26">
        <f t="shared" si="15"/>
        <v>1800000</v>
      </c>
      <c r="R117" s="26">
        <f t="shared" si="15"/>
        <v>1816000</v>
      </c>
      <c r="S117" s="27">
        <f t="shared" si="9"/>
        <v>2058000000</v>
      </c>
      <c r="T117" s="27">
        <f t="shared" si="10"/>
        <v>3152400000</v>
      </c>
      <c r="U117" s="27">
        <f t="shared" si="11"/>
        <v>3914400000</v>
      </c>
      <c r="V117" s="27">
        <f t="shared" si="12"/>
        <v>3876000000</v>
      </c>
      <c r="W117" s="27">
        <f t="shared" si="13"/>
        <v>3600000000</v>
      </c>
      <c r="X117" s="27">
        <f t="shared" si="14"/>
        <v>1271200000</v>
      </c>
    </row>
    <row r="118" spans="1:24">
      <c r="A118" s="29" t="s">
        <v>692</v>
      </c>
      <c r="B118" s="29"/>
      <c r="C118" s="29"/>
      <c r="D118" s="30">
        <v>37217</v>
      </c>
      <c r="E118" s="30">
        <v>33006</v>
      </c>
      <c r="F118" s="30">
        <v>35512</v>
      </c>
      <c r="G118" s="30">
        <v>37512</v>
      </c>
      <c r="H118" s="30">
        <v>35980</v>
      </c>
      <c r="I118" s="30">
        <v>34060</v>
      </c>
      <c r="J118" s="30">
        <v>213287</v>
      </c>
      <c r="K118" s="30">
        <v>536387</v>
      </c>
      <c r="L118" s="32">
        <v>0.39763999999999999</v>
      </c>
      <c r="M118" s="26">
        <f t="shared" si="16"/>
        <v>37217000</v>
      </c>
      <c r="N118" s="26">
        <f t="shared" si="16"/>
        <v>33006000</v>
      </c>
      <c r="O118" s="26">
        <f t="shared" si="16"/>
        <v>35512000</v>
      </c>
      <c r="P118" s="26">
        <f t="shared" si="15"/>
        <v>37512000</v>
      </c>
      <c r="Q118" s="26">
        <f t="shared" si="15"/>
        <v>35980000</v>
      </c>
      <c r="R118" s="26">
        <f t="shared" si="15"/>
        <v>34060000</v>
      </c>
      <c r="S118" s="27">
        <f t="shared" si="9"/>
        <v>39077850000</v>
      </c>
      <c r="T118" s="27">
        <f t="shared" si="10"/>
        <v>61061100000</v>
      </c>
      <c r="U118" s="27">
        <f t="shared" si="11"/>
        <v>74575200000</v>
      </c>
      <c r="V118" s="27">
        <f t="shared" si="12"/>
        <v>71272800000</v>
      </c>
      <c r="W118" s="27">
        <f t="shared" si="13"/>
        <v>71960000000</v>
      </c>
      <c r="X118" s="27">
        <f t="shared" si="14"/>
        <v>23842000000</v>
      </c>
    </row>
    <row r="119" spans="1:24">
      <c r="A119" s="21" t="s">
        <v>693</v>
      </c>
      <c r="B119" s="22">
        <v>1</v>
      </c>
      <c r="C119" s="23" t="s">
        <v>694</v>
      </c>
      <c r="D119" s="24">
        <v>1688</v>
      </c>
      <c r="E119" s="24">
        <v>1456</v>
      </c>
      <c r="F119" s="24">
        <v>1560</v>
      </c>
      <c r="G119" s="24">
        <v>1624</v>
      </c>
      <c r="H119" s="24">
        <v>1640</v>
      </c>
      <c r="I119" s="24">
        <v>1480</v>
      </c>
      <c r="J119" s="24">
        <v>9448</v>
      </c>
      <c r="K119" s="24">
        <v>21815</v>
      </c>
      <c r="L119" s="25">
        <v>0.43309999999999998</v>
      </c>
      <c r="M119" s="26">
        <f t="shared" si="16"/>
        <v>1688000</v>
      </c>
      <c r="N119" s="26">
        <f t="shared" si="16"/>
        <v>1456000</v>
      </c>
      <c r="O119" s="26">
        <f t="shared" si="16"/>
        <v>1560000</v>
      </c>
      <c r="P119" s="26">
        <f t="shared" si="15"/>
        <v>1624000</v>
      </c>
      <c r="Q119" s="26">
        <f t="shared" si="15"/>
        <v>1640000</v>
      </c>
      <c r="R119" s="26">
        <f t="shared" si="15"/>
        <v>1480000</v>
      </c>
      <c r="S119" s="27">
        <f t="shared" si="9"/>
        <v>1772400000</v>
      </c>
      <c r="T119" s="27">
        <f t="shared" si="10"/>
        <v>2693600000</v>
      </c>
      <c r="U119" s="27">
        <f t="shared" si="11"/>
        <v>3276000000</v>
      </c>
      <c r="V119" s="27">
        <f t="shared" si="12"/>
        <v>3085600000</v>
      </c>
      <c r="W119" s="27">
        <f t="shared" si="13"/>
        <v>3280000000</v>
      </c>
      <c r="X119" s="27">
        <f t="shared" si="14"/>
        <v>1036000000</v>
      </c>
    </row>
    <row r="120" spans="1:24">
      <c r="A120" s="21" t="s">
        <v>693</v>
      </c>
      <c r="B120" s="22">
        <v>2</v>
      </c>
      <c r="C120" s="23" t="s">
        <v>695</v>
      </c>
      <c r="D120" s="24">
        <v>1392</v>
      </c>
      <c r="E120" s="24">
        <v>1160</v>
      </c>
      <c r="F120" s="24">
        <v>1272</v>
      </c>
      <c r="G120" s="24">
        <v>1360</v>
      </c>
      <c r="H120" s="24">
        <v>1352</v>
      </c>
      <c r="I120" s="24">
        <v>1288</v>
      </c>
      <c r="J120" s="24">
        <v>7824</v>
      </c>
      <c r="K120" s="24">
        <v>21827</v>
      </c>
      <c r="L120" s="25">
        <v>0.35846</v>
      </c>
      <c r="M120" s="26">
        <f t="shared" si="16"/>
        <v>1392000</v>
      </c>
      <c r="N120" s="26">
        <f t="shared" si="16"/>
        <v>1160000</v>
      </c>
      <c r="O120" s="26">
        <f t="shared" si="16"/>
        <v>1272000</v>
      </c>
      <c r="P120" s="26">
        <f t="shared" si="15"/>
        <v>1360000</v>
      </c>
      <c r="Q120" s="26">
        <f t="shared" si="15"/>
        <v>1352000</v>
      </c>
      <c r="R120" s="26">
        <f t="shared" si="15"/>
        <v>1288000</v>
      </c>
      <c r="S120" s="27">
        <f t="shared" si="9"/>
        <v>1461600000</v>
      </c>
      <c r="T120" s="27">
        <f t="shared" si="10"/>
        <v>2146000000</v>
      </c>
      <c r="U120" s="27">
        <f t="shared" si="11"/>
        <v>2671200000</v>
      </c>
      <c r="V120" s="27">
        <f t="shared" si="12"/>
        <v>2584000000</v>
      </c>
      <c r="W120" s="27">
        <f t="shared" si="13"/>
        <v>2704000000</v>
      </c>
      <c r="X120" s="27">
        <f t="shared" si="14"/>
        <v>901600000</v>
      </c>
    </row>
    <row r="121" spans="1:24">
      <c r="A121" s="21" t="s">
        <v>693</v>
      </c>
      <c r="B121" s="22">
        <v>3</v>
      </c>
      <c r="C121" s="23" t="s">
        <v>696</v>
      </c>
      <c r="D121" s="24">
        <v>2818</v>
      </c>
      <c r="E121" s="24">
        <v>2424</v>
      </c>
      <c r="F121" s="24">
        <v>2780</v>
      </c>
      <c r="G121" s="24">
        <v>2864</v>
      </c>
      <c r="H121" s="24">
        <v>2840</v>
      </c>
      <c r="I121" s="24">
        <v>2632</v>
      </c>
      <c r="J121" s="24">
        <v>16358</v>
      </c>
      <c r="K121" s="24">
        <v>40400</v>
      </c>
      <c r="L121" s="25">
        <v>0.40489999999999998</v>
      </c>
      <c r="M121" s="26">
        <f t="shared" si="16"/>
        <v>2818000</v>
      </c>
      <c r="N121" s="26">
        <f t="shared" si="16"/>
        <v>2424000</v>
      </c>
      <c r="O121" s="26">
        <f t="shared" si="16"/>
        <v>2780000</v>
      </c>
      <c r="P121" s="26">
        <f t="shared" si="15"/>
        <v>2864000</v>
      </c>
      <c r="Q121" s="26">
        <f t="shared" si="15"/>
        <v>2840000</v>
      </c>
      <c r="R121" s="26">
        <f t="shared" si="15"/>
        <v>2632000</v>
      </c>
      <c r="S121" s="27">
        <f t="shared" si="9"/>
        <v>2958900000</v>
      </c>
      <c r="T121" s="27">
        <f t="shared" si="10"/>
        <v>4484400000</v>
      </c>
      <c r="U121" s="27">
        <f t="shared" si="11"/>
        <v>5838000000</v>
      </c>
      <c r="V121" s="27">
        <f t="shared" si="12"/>
        <v>5441600000</v>
      </c>
      <c r="W121" s="27">
        <f t="shared" si="13"/>
        <v>5680000000</v>
      </c>
      <c r="X121" s="27">
        <f t="shared" si="14"/>
        <v>1842400000</v>
      </c>
    </row>
    <row r="122" spans="1:24">
      <c r="A122" s="21" t="s">
        <v>693</v>
      </c>
      <c r="B122" s="22">
        <v>4</v>
      </c>
      <c r="C122" s="23" t="s">
        <v>697</v>
      </c>
      <c r="D122" s="28">
        <v>912</v>
      </c>
      <c r="E122" s="28">
        <v>800</v>
      </c>
      <c r="F122" s="28">
        <v>960</v>
      </c>
      <c r="G122" s="24">
        <v>1104</v>
      </c>
      <c r="H122" s="28">
        <v>952</v>
      </c>
      <c r="I122" s="28">
        <v>968</v>
      </c>
      <c r="J122" s="24">
        <v>5696</v>
      </c>
      <c r="K122" s="24">
        <v>12541</v>
      </c>
      <c r="L122" s="25">
        <v>0.45418999999999998</v>
      </c>
      <c r="M122" s="26">
        <f t="shared" si="16"/>
        <v>912000</v>
      </c>
      <c r="N122" s="26">
        <f t="shared" si="16"/>
        <v>800000</v>
      </c>
      <c r="O122" s="26">
        <f t="shared" si="16"/>
        <v>960000</v>
      </c>
      <c r="P122" s="26">
        <f t="shared" si="15"/>
        <v>1104000</v>
      </c>
      <c r="Q122" s="26">
        <f t="shared" si="15"/>
        <v>952000</v>
      </c>
      <c r="R122" s="26">
        <f t="shared" si="15"/>
        <v>968000</v>
      </c>
      <c r="S122" s="27">
        <f t="shared" si="9"/>
        <v>957600000</v>
      </c>
      <c r="T122" s="27">
        <f t="shared" si="10"/>
        <v>1480000000</v>
      </c>
      <c r="U122" s="27">
        <f t="shared" si="11"/>
        <v>2016000000</v>
      </c>
      <c r="V122" s="27">
        <f t="shared" si="12"/>
        <v>2097600000</v>
      </c>
      <c r="W122" s="27">
        <f t="shared" si="13"/>
        <v>1904000000</v>
      </c>
      <c r="X122" s="27">
        <f t="shared" si="14"/>
        <v>677600000</v>
      </c>
    </row>
    <row r="123" spans="1:24">
      <c r="A123" s="21" t="s">
        <v>693</v>
      </c>
      <c r="B123" s="22">
        <v>5</v>
      </c>
      <c r="C123" s="23" t="s">
        <v>698</v>
      </c>
      <c r="D123" s="24">
        <v>1428</v>
      </c>
      <c r="E123" s="24">
        <v>1288</v>
      </c>
      <c r="F123" s="24">
        <v>1384</v>
      </c>
      <c r="G123" s="24">
        <v>1454</v>
      </c>
      <c r="H123" s="24">
        <v>1448</v>
      </c>
      <c r="I123" s="24">
        <v>1424</v>
      </c>
      <c r="J123" s="24">
        <v>8426</v>
      </c>
      <c r="K123" s="24">
        <v>23633</v>
      </c>
      <c r="L123" s="25">
        <v>0.35654000000000002</v>
      </c>
      <c r="M123" s="26">
        <f t="shared" si="16"/>
        <v>1428000</v>
      </c>
      <c r="N123" s="26">
        <f t="shared" si="16"/>
        <v>1288000</v>
      </c>
      <c r="O123" s="26">
        <f t="shared" si="16"/>
        <v>1384000</v>
      </c>
      <c r="P123" s="26">
        <f t="shared" si="15"/>
        <v>1454000</v>
      </c>
      <c r="Q123" s="26">
        <f t="shared" si="15"/>
        <v>1448000</v>
      </c>
      <c r="R123" s="26">
        <f t="shared" si="15"/>
        <v>1424000</v>
      </c>
      <c r="S123" s="27">
        <f t="shared" si="9"/>
        <v>1499400000</v>
      </c>
      <c r="T123" s="27">
        <f t="shared" si="10"/>
        <v>2382800000</v>
      </c>
      <c r="U123" s="27">
        <f t="shared" si="11"/>
        <v>2906400000</v>
      </c>
      <c r="V123" s="27">
        <f t="shared" si="12"/>
        <v>2762600000</v>
      </c>
      <c r="W123" s="27">
        <f t="shared" si="13"/>
        <v>2896000000</v>
      </c>
      <c r="X123" s="27">
        <f t="shared" si="14"/>
        <v>996800000</v>
      </c>
    </row>
    <row r="124" spans="1:24">
      <c r="A124" s="21" t="s">
        <v>693</v>
      </c>
      <c r="B124" s="22">
        <v>6</v>
      </c>
      <c r="C124" s="23" t="s">
        <v>699</v>
      </c>
      <c r="D124" s="28">
        <v>552</v>
      </c>
      <c r="E124" s="28">
        <v>520</v>
      </c>
      <c r="F124" s="28">
        <v>600</v>
      </c>
      <c r="G124" s="28">
        <v>608</v>
      </c>
      <c r="H124" s="28">
        <v>568</v>
      </c>
      <c r="I124" s="28">
        <v>560</v>
      </c>
      <c r="J124" s="24">
        <v>3408</v>
      </c>
      <c r="K124" s="24">
        <v>8401</v>
      </c>
      <c r="L124" s="25">
        <v>0.40566999999999998</v>
      </c>
      <c r="M124" s="26">
        <f t="shared" si="16"/>
        <v>552000</v>
      </c>
      <c r="N124" s="26">
        <f t="shared" si="16"/>
        <v>520000</v>
      </c>
      <c r="O124" s="26">
        <f t="shared" si="16"/>
        <v>600000</v>
      </c>
      <c r="P124" s="26">
        <f t="shared" si="15"/>
        <v>608000</v>
      </c>
      <c r="Q124" s="26">
        <f t="shared" si="15"/>
        <v>568000</v>
      </c>
      <c r="R124" s="26">
        <f t="shared" si="15"/>
        <v>560000</v>
      </c>
      <c r="S124" s="27">
        <f t="shared" si="9"/>
        <v>579600000</v>
      </c>
      <c r="T124" s="27">
        <f t="shared" si="10"/>
        <v>962000000</v>
      </c>
      <c r="U124" s="27">
        <f t="shared" si="11"/>
        <v>1260000000</v>
      </c>
      <c r="V124" s="27">
        <f t="shared" si="12"/>
        <v>1155200000</v>
      </c>
      <c r="W124" s="27">
        <f t="shared" si="13"/>
        <v>1136000000</v>
      </c>
      <c r="X124" s="27">
        <f t="shared" si="14"/>
        <v>392000000</v>
      </c>
    </row>
    <row r="125" spans="1:24">
      <c r="A125" s="21" t="s">
        <v>693</v>
      </c>
      <c r="B125" s="22">
        <v>7</v>
      </c>
      <c r="C125" s="23" t="s">
        <v>700</v>
      </c>
      <c r="D125" s="24">
        <v>1672</v>
      </c>
      <c r="E125" s="24">
        <v>1456</v>
      </c>
      <c r="F125" s="24">
        <v>1540</v>
      </c>
      <c r="G125" s="24">
        <v>1520</v>
      </c>
      <c r="H125" s="24">
        <v>1688</v>
      </c>
      <c r="I125" s="24">
        <v>1352</v>
      </c>
      <c r="J125" s="24">
        <v>9228</v>
      </c>
      <c r="K125" s="24">
        <v>26268</v>
      </c>
      <c r="L125" s="25">
        <v>0.3513</v>
      </c>
      <c r="M125" s="26">
        <f t="shared" si="16"/>
        <v>1672000</v>
      </c>
      <c r="N125" s="26">
        <f t="shared" si="16"/>
        <v>1456000</v>
      </c>
      <c r="O125" s="26">
        <f t="shared" si="16"/>
        <v>1540000</v>
      </c>
      <c r="P125" s="26">
        <f t="shared" si="15"/>
        <v>1520000</v>
      </c>
      <c r="Q125" s="26">
        <f t="shared" si="15"/>
        <v>1688000</v>
      </c>
      <c r="R125" s="26">
        <f t="shared" si="15"/>
        <v>1352000</v>
      </c>
      <c r="S125" s="27">
        <f t="shared" si="9"/>
        <v>1755600000</v>
      </c>
      <c r="T125" s="27">
        <f t="shared" si="10"/>
        <v>2693600000</v>
      </c>
      <c r="U125" s="27">
        <f t="shared" si="11"/>
        <v>3234000000</v>
      </c>
      <c r="V125" s="27">
        <f t="shared" si="12"/>
        <v>2888000000</v>
      </c>
      <c r="W125" s="27">
        <f t="shared" si="13"/>
        <v>3376000000</v>
      </c>
      <c r="X125" s="27">
        <f t="shared" si="14"/>
        <v>946400000</v>
      </c>
    </row>
    <row r="126" spans="1:24">
      <c r="A126" s="21" t="s">
        <v>693</v>
      </c>
      <c r="B126" s="22">
        <v>8</v>
      </c>
      <c r="C126" s="23" t="s">
        <v>701</v>
      </c>
      <c r="D126" s="24">
        <v>2008</v>
      </c>
      <c r="E126" s="24">
        <v>1792</v>
      </c>
      <c r="F126" s="24">
        <v>2072</v>
      </c>
      <c r="G126" s="24">
        <v>2504</v>
      </c>
      <c r="H126" s="24">
        <v>2264</v>
      </c>
      <c r="I126" s="24">
        <v>2080</v>
      </c>
      <c r="J126" s="24">
        <v>12720</v>
      </c>
      <c r="K126" s="24">
        <v>36923</v>
      </c>
      <c r="L126" s="25">
        <v>0.34449999999999997</v>
      </c>
      <c r="M126" s="26">
        <f t="shared" si="16"/>
        <v>2008000</v>
      </c>
      <c r="N126" s="26">
        <f t="shared" si="16"/>
        <v>1792000</v>
      </c>
      <c r="O126" s="26">
        <f t="shared" si="16"/>
        <v>2072000</v>
      </c>
      <c r="P126" s="26">
        <f t="shared" si="15"/>
        <v>2504000</v>
      </c>
      <c r="Q126" s="26">
        <f t="shared" si="15"/>
        <v>2264000</v>
      </c>
      <c r="R126" s="26">
        <f t="shared" si="15"/>
        <v>2080000</v>
      </c>
      <c r="S126" s="27">
        <f t="shared" si="9"/>
        <v>2108400000</v>
      </c>
      <c r="T126" s="27">
        <f t="shared" si="10"/>
        <v>3315200000</v>
      </c>
      <c r="U126" s="27">
        <f t="shared" si="11"/>
        <v>4351200000</v>
      </c>
      <c r="V126" s="27">
        <f t="shared" si="12"/>
        <v>4757600000</v>
      </c>
      <c r="W126" s="27">
        <f t="shared" si="13"/>
        <v>4528000000</v>
      </c>
      <c r="X126" s="27">
        <f t="shared" si="14"/>
        <v>1456000000</v>
      </c>
    </row>
    <row r="127" spans="1:24">
      <c r="A127" s="21" t="s">
        <v>693</v>
      </c>
      <c r="B127" s="22">
        <v>9</v>
      </c>
      <c r="C127" s="23" t="s">
        <v>702</v>
      </c>
      <c r="D127" s="24">
        <v>1392</v>
      </c>
      <c r="E127" s="24">
        <v>1192</v>
      </c>
      <c r="F127" s="24">
        <v>1320</v>
      </c>
      <c r="G127" s="24">
        <v>1368</v>
      </c>
      <c r="H127" s="24">
        <v>1352</v>
      </c>
      <c r="I127" s="24">
        <v>1296</v>
      </c>
      <c r="J127" s="24">
        <v>7920</v>
      </c>
      <c r="K127" s="24">
        <v>16281</v>
      </c>
      <c r="L127" s="25">
        <v>0.48646</v>
      </c>
      <c r="M127" s="26">
        <f t="shared" si="16"/>
        <v>1392000</v>
      </c>
      <c r="N127" s="26">
        <f t="shared" si="16"/>
        <v>1192000</v>
      </c>
      <c r="O127" s="26">
        <f t="shared" si="16"/>
        <v>1320000</v>
      </c>
      <c r="P127" s="26">
        <f t="shared" si="15"/>
        <v>1368000</v>
      </c>
      <c r="Q127" s="26">
        <f t="shared" si="15"/>
        <v>1352000</v>
      </c>
      <c r="R127" s="26">
        <f t="shared" si="15"/>
        <v>1296000</v>
      </c>
      <c r="S127" s="27">
        <f t="shared" si="9"/>
        <v>1461600000</v>
      </c>
      <c r="T127" s="27">
        <f t="shared" si="10"/>
        <v>2205200000</v>
      </c>
      <c r="U127" s="27">
        <f t="shared" si="11"/>
        <v>2772000000</v>
      </c>
      <c r="V127" s="27">
        <f t="shared" si="12"/>
        <v>2599200000</v>
      </c>
      <c r="W127" s="27">
        <f t="shared" si="13"/>
        <v>2704000000</v>
      </c>
      <c r="X127" s="27">
        <f t="shared" si="14"/>
        <v>907200000</v>
      </c>
    </row>
    <row r="128" spans="1:24">
      <c r="A128" s="21" t="s">
        <v>693</v>
      </c>
      <c r="B128" s="22">
        <v>10</v>
      </c>
      <c r="C128" s="23" t="s">
        <v>703</v>
      </c>
      <c r="D128" s="24">
        <v>6224</v>
      </c>
      <c r="E128" s="24">
        <v>5656</v>
      </c>
      <c r="F128" s="24">
        <v>6272</v>
      </c>
      <c r="G128" s="24">
        <v>6264</v>
      </c>
      <c r="H128" s="24">
        <v>6312</v>
      </c>
      <c r="I128" s="24">
        <v>6000</v>
      </c>
      <c r="J128" s="24">
        <v>36728</v>
      </c>
      <c r="K128" s="24">
        <v>79388</v>
      </c>
      <c r="L128" s="25">
        <v>0.46264</v>
      </c>
      <c r="M128" s="26">
        <f t="shared" si="16"/>
        <v>6224000</v>
      </c>
      <c r="N128" s="26">
        <f t="shared" si="16"/>
        <v>5656000</v>
      </c>
      <c r="O128" s="26">
        <f t="shared" si="16"/>
        <v>6272000</v>
      </c>
      <c r="P128" s="26">
        <f t="shared" si="15"/>
        <v>6264000</v>
      </c>
      <c r="Q128" s="26">
        <f t="shared" si="15"/>
        <v>6312000</v>
      </c>
      <c r="R128" s="26">
        <f t="shared" si="15"/>
        <v>6000000</v>
      </c>
      <c r="S128" s="27">
        <f t="shared" si="9"/>
        <v>6535200000</v>
      </c>
      <c r="T128" s="27">
        <f t="shared" si="10"/>
        <v>10463600000</v>
      </c>
      <c r="U128" s="27">
        <f t="shared" si="11"/>
        <v>13171200000</v>
      </c>
      <c r="V128" s="27">
        <f t="shared" si="12"/>
        <v>11901600000</v>
      </c>
      <c r="W128" s="27">
        <f t="shared" si="13"/>
        <v>12624000000</v>
      </c>
      <c r="X128" s="27">
        <f t="shared" si="14"/>
        <v>4200000000</v>
      </c>
    </row>
    <row r="129" spans="1:24">
      <c r="A129" s="29" t="s">
        <v>704</v>
      </c>
      <c r="B129" s="29"/>
      <c r="C129" s="29"/>
      <c r="D129" s="30">
        <v>20086</v>
      </c>
      <c r="E129" s="30">
        <v>17744</v>
      </c>
      <c r="F129" s="30">
        <v>19760</v>
      </c>
      <c r="G129" s="30">
        <v>20670</v>
      </c>
      <c r="H129" s="30">
        <v>20416</v>
      </c>
      <c r="I129" s="30">
        <v>19080</v>
      </c>
      <c r="J129" s="30">
        <v>117756</v>
      </c>
      <c r="K129" s="30">
        <v>287477</v>
      </c>
      <c r="L129" s="32">
        <v>0.40961999999999998</v>
      </c>
      <c r="M129" s="26">
        <f t="shared" si="16"/>
        <v>20086000</v>
      </c>
      <c r="N129" s="26">
        <f t="shared" si="16"/>
        <v>17744000</v>
      </c>
      <c r="O129" s="26">
        <f t="shared" si="16"/>
        <v>19760000</v>
      </c>
      <c r="P129" s="26">
        <f t="shared" si="15"/>
        <v>20670000</v>
      </c>
      <c r="Q129" s="26">
        <f t="shared" si="15"/>
        <v>20416000</v>
      </c>
      <c r="R129" s="26">
        <f t="shared" si="15"/>
        <v>19080000</v>
      </c>
      <c r="S129" s="27">
        <f t="shared" si="9"/>
        <v>21090300000</v>
      </c>
      <c r="T129" s="27">
        <f t="shared" si="10"/>
        <v>32826400000</v>
      </c>
      <c r="U129" s="27">
        <f t="shared" si="11"/>
        <v>41496000000</v>
      </c>
      <c r="V129" s="27">
        <f t="shared" si="12"/>
        <v>39273000000</v>
      </c>
      <c r="W129" s="27">
        <f t="shared" si="13"/>
        <v>40832000000</v>
      </c>
      <c r="X129" s="27">
        <f t="shared" si="14"/>
        <v>13356000000</v>
      </c>
    </row>
    <row r="130" spans="1:24">
      <c r="A130" s="21" t="s">
        <v>705</v>
      </c>
      <c r="B130" s="22">
        <v>1</v>
      </c>
      <c r="C130" s="23" t="s">
        <v>706</v>
      </c>
      <c r="D130" s="24">
        <v>3912</v>
      </c>
      <c r="E130" s="24">
        <v>3432</v>
      </c>
      <c r="F130" s="24">
        <v>3752</v>
      </c>
      <c r="G130" s="24">
        <v>4103.2309999999998</v>
      </c>
      <c r="H130" s="24">
        <v>3832</v>
      </c>
      <c r="I130" s="24">
        <v>3752</v>
      </c>
      <c r="J130" s="24">
        <v>22783.231</v>
      </c>
      <c r="K130" s="24">
        <v>65951</v>
      </c>
      <c r="L130" s="25">
        <v>0.34545999999999999</v>
      </c>
      <c r="M130" s="26">
        <f t="shared" si="16"/>
        <v>3912000</v>
      </c>
      <c r="N130" s="26">
        <f t="shared" si="16"/>
        <v>3432000</v>
      </c>
      <c r="O130" s="26">
        <f t="shared" si="16"/>
        <v>3752000</v>
      </c>
      <c r="P130" s="26">
        <f t="shared" si="15"/>
        <v>4103231</v>
      </c>
      <c r="Q130" s="26">
        <f t="shared" si="15"/>
        <v>3832000</v>
      </c>
      <c r="R130" s="26">
        <f t="shared" si="15"/>
        <v>3752000</v>
      </c>
      <c r="S130" s="27">
        <f t="shared" si="9"/>
        <v>4107600000</v>
      </c>
      <c r="T130" s="27">
        <f t="shared" si="10"/>
        <v>6349200000</v>
      </c>
      <c r="U130" s="27">
        <f t="shared" si="11"/>
        <v>7879200000</v>
      </c>
      <c r="V130" s="27">
        <f t="shared" si="12"/>
        <v>7796138900</v>
      </c>
      <c r="W130" s="27">
        <f t="shared" si="13"/>
        <v>7664000000</v>
      </c>
      <c r="X130" s="27">
        <f t="shared" si="14"/>
        <v>2626400000</v>
      </c>
    </row>
    <row r="131" spans="1:24">
      <c r="A131" s="21" t="s">
        <v>705</v>
      </c>
      <c r="B131" s="22">
        <v>2</v>
      </c>
      <c r="C131" s="23" t="s">
        <v>707</v>
      </c>
      <c r="D131" s="24">
        <v>1468</v>
      </c>
      <c r="E131" s="24">
        <v>1344</v>
      </c>
      <c r="F131" s="24">
        <v>1496</v>
      </c>
      <c r="G131" s="24">
        <v>1624</v>
      </c>
      <c r="H131" s="24">
        <v>1464</v>
      </c>
      <c r="I131" s="24">
        <v>1400</v>
      </c>
      <c r="J131" s="24">
        <v>8796</v>
      </c>
      <c r="K131" s="24">
        <v>19144</v>
      </c>
      <c r="L131" s="25">
        <v>0.45946999999999999</v>
      </c>
      <c r="M131" s="26">
        <f t="shared" si="16"/>
        <v>1468000</v>
      </c>
      <c r="N131" s="26">
        <f t="shared" si="16"/>
        <v>1344000</v>
      </c>
      <c r="O131" s="26">
        <f t="shared" si="16"/>
        <v>1496000</v>
      </c>
      <c r="P131" s="26">
        <f t="shared" si="15"/>
        <v>1624000</v>
      </c>
      <c r="Q131" s="26">
        <f t="shared" si="15"/>
        <v>1464000</v>
      </c>
      <c r="R131" s="26">
        <f t="shared" si="15"/>
        <v>1400000</v>
      </c>
      <c r="S131" s="27">
        <f t="shared" si="9"/>
        <v>1541400000</v>
      </c>
      <c r="T131" s="27">
        <f t="shared" si="10"/>
        <v>2486400000</v>
      </c>
      <c r="U131" s="27">
        <f t="shared" si="11"/>
        <v>3141600000</v>
      </c>
      <c r="V131" s="27">
        <f t="shared" si="12"/>
        <v>3085600000</v>
      </c>
      <c r="W131" s="27">
        <f t="shared" si="13"/>
        <v>2928000000</v>
      </c>
      <c r="X131" s="27">
        <f t="shared" si="14"/>
        <v>980000000</v>
      </c>
    </row>
    <row r="132" spans="1:24">
      <c r="A132" s="21" t="s">
        <v>705</v>
      </c>
      <c r="B132" s="22">
        <v>3</v>
      </c>
      <c r="C132" s="23" t="s">
        <v>708</v>
      </c>
      <c r="D132" s="24">
        <v>2664</v>
      </c>
      <c r="E132" s="24">
        <v>2480</v>
      </c>
      <c r="F132" s="24">
        <v>2544</v>
      </c>
      <c r="G132" s="24">
        <v>2696</v>
      </c>
      <c r="H132" s="24">
        <v>2720</v>
      </c>
      <c r="I132" s="24">
        <v>2688</v>
      </c>
      <c r="J132" s="24">
        <v>15792</v>
      </c>
      <c r="K132" s="24">
        <v>36880</v>
      </c>
      <c r="L132" s="25">
        <v>0.42820000000000003</v>
      </c>
      <c r="M132" s="26">
        <f t="shared" si="16"/>
        <v>2664000</v>
      </c>
      <c r="N132" s="26">
        <f t="shared" si="16"/>
        <v>2480000</v>
      </c>
      <c r="O132" s="26">
        <f t="shared" si="16"/>
        <v>2544000</v>
      </c>
      <c r="P132" s="26">
        <f t="shared" si="15"/>
        <v>2696000</v>
      </c>
      <c r="Q132" s="26">
        <f t="shared" si="15"/>
        <v>2720000</v>
      </c>
      <c r="R132" s="26">
        <f t="shared" si="15"/>
        <v>2688000</v>
      </c>
      <c r="S132" s="27">
        <f t="shared" si="9"/>
        <v>2797200000</v>
      </c>
      <c r="T132" s="27">
        <f t="shared" si="10"/>
        <v>4588000000</v>
      </c>
      <c r="U132" s="27">
        <f t="shared" si="11"/>
        <v>5342400000</v>
      </c>
      <c r="V132" s="27">
        <f t="shared" si="12"/>
        <v>5122400000</v>
      </c>
      <c r="W132" s="27">
        <f t="shared" si="13"/>
        <v>5440000000</v>
      </c>
      <c r="X132" s="27">
        <f t="shared" si="14"/>
        <v>1881600000</v>
      </c>
    </row>
    <row r="133" spans="1:24">
      <c r="A133" s="21" t="s">
        <v>705</v>
      </c>
      <c r="B133" s="22">
        <v>4</v>
      </c>
      <c r="C133" s="23" t="s">
        <v>709</v>
      </c>
      <c r="D133" s="24">
        <v>3048</v>
      </c>
      <c r="E133" s="24">
        <v>2776</v>
      </c>
      <c r="F133" s="24">
        <v>3256</v>
      </c>
      <c r="G133" s="24">
        <v>3560</v>
      </c>
      <c r="H133" s="24">
        <v>3320</v>
      </c>
      <c r="I133" s="24">
        <v>3041.9270000000001</v>
      </c>
      <c r="J133" s="24">
        <v>19001.927</v>
      </c>
      <c r="K133" s="24">
        <v>49670</v>
      </c>
      <c r="L133" s="25">
        <v>0.38256000000000001</v>
      </c>
      <c r="M133" s="26">
        <f t="shared" si="16"/>
        <v>3048000</v>
      </c>
      <c r="N133" s="26">
        <f t="shared" si="16"/>
        <v>2776000</v>
      </c>
      <c r="O133" s="26">
        <f t="shared" si="16"/>
        <v>3256000</v>
      </c>
      <c r="P133" s="26">
        <f t="shared" si="15"/>
        <v>3560000</v>
      </c>
      <c r="Q133" s="26">
        <f t="shared" si="15"/>
        <v>3320000</v>
      </c>
      <c r="R133" s="26">
        <f t="shared" si="15"/>
        <v>3041927</v>
      </c>
      <c r="S133" s="27">
        <f t="shared" si="9"/>
        <v>3200400000</v>
      </c>
      <c r="T133" s="27">
        <f t="shared" si="10"/>
        <v>5135600000</v>
      </c>
      <c r="U133" s="27">
        <f t="shared" si="11"/>
        <v>6837600000</v>
      </c>
      <c r="V133" s="27">
        <f t="shared" si="12"/>
        <v>6764000000</v>
      </c>
      <c r="W133" s="27">
        <f t="shared" si="13"/>
        <v>6640000000</v>
      </c>
      <c r="X133" s="27">
        <f t="shared" si="14"/>
        <v>2129348900</v>
      </c>
    </row>
    <row r="134" spans="1:24">
      <c r="A134" s="21" t="s">
        <v>705</v>
      </c>
      <c r="B134" s="22">
        <v>5</v>
      </c>
      <c r="C134" s="23" t="s">
        <v>710</v>
      </c>
      <c r="D134" s="24">
        <v>4885</v>
      </c>
      <c r="E134" s="24">
        <v>4210</v>
      </c>
      <c r="F134" s="24">
        <v>4677</v>
      </c>
      <c r="G134" s="24">
        <v>4936</v>
      </c>
      <c r="H134" s="24">
        <v>4728</v>
      </c>
      <c r="I134" s="24">
        <v>4493</v>
      </c>
      <c r="J134" s="24">
        <v>27929</v>
      </c>
      <c r="K134" s="24">
        <v>76699</v>
      </c>
      <c r="L134" s="25">
        <v>0.36414000000000002</v>
      </c>
      <c r="M134" s="26">
        <f t="shared" si="16"/>
        <v>4885000</v>
      </c>
      <c r="N134" s="26">
        <f t="shared" si="16"/>
        <v>4210000</v>
      </c>
      <c r="O134" s="26">
        <f t="shared" si="16"/>
        <v>4677000</v>
      </c>
      <c r="P134" s="26">
        <f t="shared" si="15"/>
        <v>4936000</v>
      </c>
      <c r="Q134" s="26">
        <f t="shared" si="15"/>
        <v>4728000</v>
      </c>
      <c r="R134" s="26">
        <f t="shared" si="15"/>
        <v>4493000</v>
      </c>
      <c r="S134" s="27">
        <f t="shared" si="9"/>
        <v>5129250000</v>
      </c>
      <c r="T134" s="27">
        <f t="shared" si="10"/>
        <v>7788500000</v>
      </c>
      <c r="U134" s="27">
        <f t="shared" si="11"/>
        <v>9821700000</v>
      </c>
      <c r="V134" s="27">
        <f t="shared" si="12"/>
        <v>9378400000</v>
      </c>
      <c r="W134" s="27">
        <f t="shared" si="13"/>
        <v>9456000000</v>
      </c>
      <c r="X134" s="27">
        <f t="shared" si="14"/>
        <v>3145100000</v>
      </c>
    </row>
    <row r="135" spans="1:24">
      <c r="A135" s="21" t="s">
        <v>705</v>
      </c>
      <c r="B135" s="22">
        <v>6</v>
      </c>
      <c r="C135" s="23" t="s">
        <v>711</v>
      </c>
      <c r="D135" s="24">
        <v>2728</v>
      </c>
      <c r="E135" s="24">
        <v>2552</v>
      </c>
      <c r="F135" s="24">
        <v>2736</v>
      </c>
      <c r="G135" s="24">
        <v>3032</v>
      </c>
      <c r="H135" s="24">
        <v>2908</v>
      </c>
      <c r="I135" s="24">
        <v>2680</v>
      </c>
      <c r="J135" s="24">
        <v>16636</v>
      </c>
      <c r="K135" s="24">
        <v>34920</v>
      </c>
      <c r="L135" s="25">
        <v>0.47639999999999999</v>
      </c>
      <c r="M135" s="26">
        <f t="shared" si="16"/>
        <v>2728000</v>
      </c>
      <c r="N135" s="26">
        <f t="shared" si="16"/>
        <v>2552000</v>
      </c>
      <c r="O135" s="26">
        <f t="shared" si="16"/>
        <v>2736000</v>
      </c>
      <c r="P135" s="26">
        <f t="shared" si="15"/>
        <v>3032000</v>
      </c>
      <c r="Q135" s="26">
        <f t="shared" si="15"/>
        <v>2908000</v>
      </c>
      <c r="R135" s="26">
        <f t="shared" si="15"/>
        <v>2680000</v>
      </c>
      <c r="S135" s="27">
        <f t="shared" si="9"/>
        <v>2864400000</v>
      </c>
      <c r="T135" s="27">
        <f t="shared" si="10"/>
        <v>4721200000</v>
      </c>
      <c r="U135" s="27">
        <f t="shared" si="11"/>
        <v>5745600000</v>
      </c>
      <c r="V135" s="27">
        <f t="shared" si="12"/>
        <v>5760800000</v>
      </c>
      <c r="W135" s="27">
        <f t="shared" si="13"/>
        <v>5816000000</v>
      </c>
      <c r="X135" s="27">
        <f t="shared" si="14"/>
        <v>1876000000</v>
      </c>
    </row>
    <row r="136" spans="1:24">
      <c r="A136" s="21" t="s">
        <v>705</v>
      </c>
      <c r="B136" s="22">
        <v>7</v>
      </c>
      <c r="C136" s="23" t="s">
        <v>712</v>
      </c>
      <c r="D136" s="24">
        <v>1136</v>
      </c>
      <c r="E136" s="24">
        <v>1080</v>
      </c>
      <c r="F136" s="24">
        <v>1176</v>
      </c>
      <c r="G136" s="24">
        <v>1304</v>
      </c>
      <c r="H136" s="24">
        <v>1240</v>
      </c>
      <c r="I136" s="24">
        <v>1176</v>
      </c>
      <c r="J136" s="24">
        <v>7112</v>
      </c>
      <c r="K136" s="24">
        <v>16378</v>
      </c>
      <c r="L136" s="25">
        <v>0.43424000000000001</v>
      </c>
      <c r="M136" s="26">
        <f t="shared" si="16"/>
        <v>1136000</v>
      </c>
      <c r="N136" s="26">
        <f t="shared" si="16"/>
        <v>1080000</v>
      </c>
      <c r="O136" s="26">
        <f t="shared" si="16"/>
        <v>1176000</v>
      </c>
      <c r="P136" s="26">
        <f t="shared" si="15"/>
        <v>1304000</v>
      </c>
      <c r="Q136" s="26">
        <f t="shared" si="15"/>
        <v>1240000</v>
      </c>
      <c r="R136" s="26">
        <f t="shared" si="15"/>
        <v>1176000</v>
      </c>
      <c r="S136" s="27">
        <f t="shared" si="9"/>
        <v>1192800000</v>
      </c>
      <c r="T136" s="27">
        <f t="shared" si="10"/>
        <v>1998000000</v>
      </c>
      <c r="U136" s="27">
        <f t="shared" si="11"/>
        <v>2469600000</v>
      </c>
      <c r="V136" s="27">
        <f t="shared" si="12"/>
        <v>2477600000</v>
      </c>
      <c r="W136" s="27">
        <f t="shared" si="13"/>
        <v>2480000000</v>
      </c>
      <c r="X136" s="27">
        <f t="shared" si="14"/>
        <v>823200000</v>
      </c>
    </row>
    <row r="137" spans="1:24">
      <c r="A137" s="21" t="s">
        <v>705</v>
      </c>
      <c r="B137" s="22">
        <v>8</v>
      </c>
      <c r="C137" s="23" t="s">
        <v>713</v>
      </c>
      <c r="D137" s="24">
        <v>3392</v>
      </c>
      <c r="E137" s="24">
        <v>2976</v>
      </c>
      <c r="F137" s="24">
        <v>3264</v>
      </c>
      <c r="G137" s="24">
        <v>3480</v>
      </c>
      <c r="H137" s="24">
        <v>3384</v>
      </c>
      <c r="I137" s="24">
        <v>3168</v>
      </c>
      <c r="J137" s="24">
        <v>19664</v>
      </c>
      <c r="K137" s="24">
        <v>50606</v>
      </c>
      <c r="L137" s="25">
        <v>0.38857000000000003</v>
      </c>
      <c r="M137" s="26">
        <f t="shared" si="16"/>
        <v>3392000</v>
      </c>
      <c r="N137" s="26">
        <f t="shared" si="16"/>
        <v>2976000</v>
      </c>
      <c r="O137" s="26">
        <f t="shared" si="16"/>
        <v>3264000</v>
      </c>
      <c r="P137" s="26">
        <f t="shared" si="15"/>
        <v>3480000</v>
      </c>
      <c r="Q137" s="26">
        <f t="shared" si="15"/>
        <v>3384000</v>
      </c>
      <c r="R137" s="26">
        <f t="shared" si="15"/>
        <v>3168000</v>
      </c>
      <c r="S137" s="27">
        <f t="shared" ref="S137:S200" si="17">M137*1050</f>
        <v>3561600000</v>
      </c>
      <c r="T137" s="27">
        <f t="shared" ref="T137:T200" si="18">N137*1850</f>
        <v>5505600000</v>
      </c>
      <c r="U137" s="27">
        <f t="shared" ref="U137:U200" si="19">O137*2100</f>
        <v>6854400000</v>
      </c>
      <c r="V137" s="27">
        <f t="shared" ref="V137:V200" si="20">P137*1900</f>
        <v>6612000000</v>
      </c>
      <c r="W137" s="27">
        <f t="shared" ref="W137:W200" si="21">Q137*2000</f>
        <v>6768000000</v>
      </c>
      <c r="X137" s="27">
        <f t="shared" ref="X137:X200" si="22">R137*700</f>
        <v>2217600000</v>
      </c>
    </row>
    <row r="138" spans="1:24">
      <c r="A138" s="21" t="s">
        <v>705</v>
      </c>
      <c r="B138" s="22">
        <v>9</v>
      </c>
      <c r="C138" s="23" t="s">
        <v>714</v>
      </c>
      <c r="D138" s="24">
        <v>5080</v>
      </c>
      <c r="E138" s="24">
        <v>4488</v>
      </c>
      <c r="F138" s="24">
        <v>4968</v>
      </c>
      <c r="G138" s="24">
        <v>5392</v>
      </c>
      <c r="H138" s="24">
        <v>5240</v>
      </c>
      <c r="I138" s="24">
        <v>5008</v>
      </c>
      <c r="J138" s="24">
        <v>30176</v>
      </c>
      <c r="K138" s="24">
        <v>80725</v>
      </c>
      <c r="L138" s="25">
        <v>0.37380999999999998</v>
      </c>
      <c r="M138" s="26">
        <f t="shared" si="16"/>
        <v>5080000</v>
      </c>
      <c r="N138" s="26">
        <f t="shared" si="16"/>
        <v>4488000</v>
      </c>
      <c r="O138" s="26">
        <f t="shared" si="16"/>
        <v>4968000</v>
      </c>
      <c r="P138" s="26">
        <f t="shared" si="15"/>
        <v>5392000</v>
      </c>
      <c r="Q138" s="26">
        <f t="shared" si="15"/>
        <v>5240000</v>
      </c>
      <c r="R138" s="26">
        <f t="shared" si="15"/>
        <v>5008000</v>
      </c>
      <c r="S138" s="27">
        <f t="shared" si="17"/>
        <v>5334000000</v>
      </c>
      <c r="T138" s="27">
        <f t="shared" si="18"/>
        <v>8302800000</v>
      </c>
      <c r="U138" s="27">
        <f t="shared" si="19"/>
        <v>10432800000</v>
      </c>
      <c r="V138" s="27">
        <f t="shared" si="20"/>
        <v>10244800000</v>
      </c>
      <c r="W138" s="27">
        <f t="shared" si="21"/>
        <v>10480000000</v>
      </c>
      <c r="X138" s="27">
        <f t="shared" si="22"/>
        <v>3505600000</v>
      </c>
    </row>
    <row r="139" spans="1:24">
      <c r="A139" s="21" t="s">
        <v>705</v>
      </c>
      <c r="B139" s="22">
        <v>10</v>
      </c>
      <c r="C139" s="23" t="s">
        <v>715</v>
      </c>
      <c r="D139" s="24">
        <v>3824</v>
      </c>
      <c r="E139" s="24">
        <v>3328</v>
      </c>
      <c r="F139" s="24">
        <v>3748</v>
      </c>
      <c r="G139" s="24">
        <v>3956</v>
      </c>
      <c r="H139" s="24">
        <v>3860</v>
      </c>
      <c r="I139" s="24">
        <v>3588</v>
      </c>
      <c r="J139" s="24">
        <v>22304</v>
      </c>
      <c r="K139" s="24">
        <v>66873</v>
      </c>
      <c r="L139" s="25">
        <v>0.33352999999999999</v>
      </c>
      <c r="M139" s="26">
        <f t="shared" si="16"/>
        <v>3824000</v>
      </c>
      <c r="N139" s="26">
        <f t="shared" si="16"/>
        <v>3328000</v>
      </c>
      <c r="O139" s="26">
        <f t="shared" si="16"/>
        <v>3748000</v>
      </c>
      <c r="P139" s="26">
        <f t="shared" si="15"/>
        <v>3956000</v>
      </c>
      <c r="Q139" s="26">
        <f t="shared" si="15"/>
        <v>3860000</v>
      </c>
      <c r="R139" s="26">
        <f t="shared" si="15"/>
        <v>3588000</v>
      </c>
      <c r="S139" s="27">
        <f t="shared" si="17"/>
        <v>4015200000</v>
      </c>
      <c r="T139" s="27">
        <f t="shared" si="18"/>
        <v>6156800000</v>
      </c>
      <c r="U139" s="27">
        <f t="shared" si="19"/>
        <v>7870800000</v>
      </c>
      <c r="V139" s="27">
        <f t="shared" si="20"/>
        <v>7516400000</v>
      </c>
      <c r="W139" s="27">
        <f t="shared" si="21"/>
        <v>7720000000</v>
      </c>
      <c r="X139" s="27">
        <f t="shared" si="22"/>
        <v>2511600000</v>
      </c>
    </row>
    <row r="140" spans="1:24">
      <c r="A140" s="21" t="s">
        <v>705</v>
      </c>
      <c r="B140" s="22">
        <v>11</v>
      </c>
      <c r="C140" s="23" t="s">
        <v>716</v>
      </c>
      <c r="D140" s="24">
        <v>1360</v>
      </c>
      <c r="E140" s="24">
        <v>1256</v>
      </c>
      <c r="F140" s="24">
        <v>1392</v>
      </c>
      <c r="G140" s="24">
        <v>1376</v>
      </c>
      <c r="H140" s="24">
        <v>1432</v>
      </c>
      <c r="I140" s="24">
        <v>1400</v>
      </c>
      <c r="J140" s="24">
        <v>8216</v>
      </c>
      <c r="K140" s="24">
        <v>27362</v>
      </c>
      <c r="L140" s="25">
        <v>0.30026999999999998</v>
      </c>
      <c r="M140" s="26">
        <f t="shared" si="16"/>
        <v>1360000</v>
      </c>
      <c r="N140" s="26">
        <f t="shared" si="16"/>
        <v>1256000</v>
      </c>
      <c r="O140" s="26">
        <f t="shared" si="16"/>
        <v>1392000</v>
      </c>
      <c r="P140" s="26">
        <f t="shared" si="15"/>
        <v>1376000</v>
      </c>
      <c r="Q140" s="26">
        <f t="shared" si="15"/>
        <v>1432000</v>
      </c>
      <c r="R140" s="26">
        <f t="shared" si="15"/>
        <v>1400000</v>
      </c>
      <c r="S140" s="27">
        <f t="shared" si="17"/>
        <v>1428000000</v>
      </c>
      <c r="T140" s="27">
        <f t="shared" si="18"/>
        <v>2323600000</v>
      </c>
      <c r="U140" s="27">
        <f t="shared" si="19"/>
        <v>2923200000</v>
      </c>
      <c r="V140" s="27">
        <f t="shared" si="20"/>
        <v>2614400000</v>
      </c>
      <c r="W140" s="27">
        <f t="shared" si="21"/>
        <v>2864000000</v>
      </c>
      <c r="X140" s="27">
        <f t="shared" si="22"/>
        <v>980000000</v>
      </c>
    </row>
    <row r="141" spans="1:24">
      <c r="A141" s="21" t="s">
        <v>705</v>
      </c>
      <c r="B141" s="22">
        <v>12</v>
      </c>
      <c r="C141" s="23" t="s">
        <v>717</v>
      </c>
      <c r="D141" s="24">
        <v>3768</v>
      </c>
      <c r="E141" s="24">
        <v>3360</v>
      </c>
      <c r="F141" s="24">
        <v>3800</v>
      </c>
      <c r="G141" s="24">
        <v>3636</v>
      </c>
      <c r="H141" s="24">
        <v>3592</v>
      </c>
      <c r="I141" s="24">
        <v>3380</v>
      </c>
      <c r="J141" s="24">
        <v>21536</v>
      </c>
      <c r="K141" s="24">
        <v>52512</v>
      </c>
      <c r="L141" s="25">
        <v>0.41011999999999998</v>
      </c>
      <c r="M141" s="26">
        <f t="shared" si="16"/>
        <v>3768000</v>
      </c>
      <c r="N141" s="26">
        <f t="shared" si="16"/>
        <v>3360000</v>
      </c>
      <c r="O141" s="26">
        <f t="shared" si="16"/>
        <v>3800000</v>
      </c>
      <c r="P141" s="26">
        <f t="shared" si="15"/>
        <v>3636000</v>
      </c>
      <c r="Q141" s="26">
        <f t="shared" si="15"/>
        <v>3592000</v>
      </c>
      <c r="R141" s="26">
        <f t="shared" si="15"/>
        <v>3380000</v>
      </c>
      <c r="S141" s="27">
        <f t="shared" si="17"/>
        <v>3956400000</v>
      </c>
      <c r="T141" s="27">
        <f t="shared" si="18"/>
        <v>6216000000</v>
      </c>
      <c r="U141" s="27">
        <f t="shared" si="19"/>
        <v>7980000000</v>
      </c>
      <c r="V141" s="27">
        <f t="shared" si="20"/>
        <v>6908400000</v>
      </c>
      <c r="W141" s="27">
        <f t="shared" si="21"/>
        <v>7184000000</v>
      </c>
      <c r="X141" s="27">
        <f t="shared" si="22"/>
        <v>2366000000</v>
      </c>
    </row>
    <row r="142" spans="1:24">
      <c r="A142" s="21" t="s">
        <v>705</v>
      </c>
      <c r="B142" s="22">
        <v>13</v>
      </c>
      <c r="C142" s="23" t="s">
        <v>718</v>
      </c>
      <c r="D142" s="24">
        <v>1336</v>
      </c>
      <c r="E142" s="24">
        <v>1240</v>
      </c>
      <c r="F142" s="24">
        <v>1376</v>
      </c>
      <c r="G142" s="24">
        <v>1408</v>
      </c>
      <c r="H142" s="24">
        <v>1392</v>
      </c>
      <c r="I142" s="24">
        <v>1304</v>
      </c>
      <c r="J142" s="24">
        <v>8056</v>
      </c>
      <c r="K142" s="24">
        <v>20837</v>
      </c>
      <c r="L142" s="25">
        <v>0.38662000000000002</v>
      </c>
      <c r="M142" s="26">
        <f t="shared" si="16"/>
        <v>1336000</v>
      </c>
      <c r="N142" s="26">
        <f t="shared" si="16"/>
        <v>1240000</v>
      </c>
      <c r="O142" s="26">
        <f t="shared" si="16"/>
        <v>1376000</v>
      </c>
      <c r="P142" s="26">
        <f t="shared" si="15"/>
        <v>1408000</v>
      </c>
      <c r="Q142" s="26">
        <f t="shared" si="15"/>
        <v>1392000</v>
      </c>
      <c r="R142" s="26">
        <f t="shared" si="15"/>
        <v>1304000</v>
      </c>
      <c r="S142" s="27">
        <f t="shared" si="17"/>
        <v>1402800000</v>
      </c>
      <c r="T142" s="27">
        <f t="shared" si="18"/>
        <v>2294000000</v>
      </c>
      <c r="U142" s="27">
        <f t="shared" si="19"/>
        <v>2889600000</v>
      </c>
      <c r="V142" s="27">
        <f t="shared" si="20"/>
        <v>2675200000</v>
      </c>
      <c r="W142" s="27">
        <f t="shared" si="21"/>
        <v>2784000000</v>
      </c>
      <c r="X142" s="27">
        <f t="shared" si="22"/>
        <v>912800000</v>
      </c>
    </row>
    <row r="143" spans="1:24">
      <c r="A143" s="21" t="s">
        <v>705</v>
      </c>
      <c r="B143" s="22">
        <v>14</v>
      </c>
      <c r="C143" s="23" t="s">
        <v>719</v>
      </c>
      <c r="D143" s="24">
        <v>3384</v>
      </c>
      <c r="E143" s="24">
        <v>3216</v>
      </c>
      <c r="F143" s="24">
        <v>3528</v>
      </c>
      <c r="G143" s="24">
        <v>3648</v>
      </c>
      <c r="H143" s="24">
        <v>3600</v>
      </c>
      <c r="I143" s="24">
        <v>3368</v>
      </c>
      <c r="J143" s="24">
        <v>20744</v>
      </c>
      <c r="K143" s="24">
        <v>44544</v>
      </c>
      <c r="L143" s="25">
        <v>0.4657</v>
      </c>
      <c r="M143" s="26">
        <f t="shared" si="16"/>
        <v>3384000</v>
      </c>
      <c r="N143" s="26">
        <f t="shared" si="16"/>
        <v>3216000</v>
      </c>
      <c r="O143" s="26">
        <f t="shared" si="16"/>
        <v>3528000</v>
      </c>
      <c r="P143" s="26">
        <f t="shared" si="15"/>
        <v>3648000</v>
      </c>
      <c r="Q143" s="26">
        <f t="shared" si="15"/>
        <v>3600000</v>
      </c>
      <c r="R143" s="26">
        <f t="shared" si="15"/>
        <v>3368000</v>
      </c>
      <c r="S143" s="27">
        <f t="shared" si="17"/>
        <v>3553200000</v>
      </c>
      <c r="T143" s="27">
        <f t="shared" si="18"/>
        <v>5949600000</v>
      </c>
      <c r="U143" s="27">
        <f t="shared" si="19"/>
        <v>7408800000</v>
      </c>
      <c r="V143" s="27">
        <f t="shared" si="20"/>
        <v>6931200000</v>
      </c>
      <c r="W143" s="27">
        <f t="shared" si="21"/>
        <v>7200000000</v>
      </c>
      <c r="X143" s="27">
        <f t="shared" si="22"/>
        <v>2357600000</v>
      </c>
    </row>
    <row r="144" spans="1:24">
      <c r="A144" s="21" t="s">
        <v>705</v>
      </c>
      <c r="B144" s="22">
        <v>15</v>
      </c>
      <c r="C144" s="23" t="s">
        <v>720</v>
      </c>
      <c r="D144" s="24">
        <v>1992</v>
      </c>
      <c r="E144" s="24">
        <v>1768</v>
      </c>
      <c r="F144" s="24">
        <v>1896</v>
      </c>
      <c r="G144" s="24">
        <v>2144</v>
      </c>
      <c r="H144" s="24">
        <v>2072</v>
      </c>
      <c r="I144" s="24">
        <v>2024</v>
      </c>
      <c r="J144" s="24">
        <v>11896</v>
      </c>
      <c r="K144" s="24">
        <v>25615</v>
      </c>
      <c r="L144" s="25">
        <v>0.46442</v>
      </c>
      <c r="M144" s="26">
        <f t="shared" si="16"/>
        <v>1992000</v>
      </c>
      <c r="N144" s="26">
        <f t="shared" si="16"/>
        <v>1768000</v>
      </c>
      <c r="O144" s="26">
        <f t="shared" si="16"/>
        <v>1896000</v>
      </c>
      <c r="P144" s="26">
        <f t="shared" si="15"/>
        <v>2144000</v>
      </c>
      <c r="Q144" s="26">
        <f t="shared" si="15"/>
        <v>2072000</v>
      </c>
      <c r="R144" s="26">
        <f t="shared" si="15"/>
        <v>2024000</v>
      </c>
      <c r="S144" s="27">
        <f t="shared" si="17"/>
        <v>2091600000</v>
      </c>
      <c r="T144" s="27">
        <f t="shared" si="18"/>
        <v>3270800000</v>
      </c>
      <c r="U144" s="27">
        <f t="shared" si="19"/>
        <v>3981600000</v>
      </c>
      <c r="V144" s="27">
        <f t="shared" si="20"/>
        <v>4073600000</v>
      </c>
      <c r="W144" s="27">
        <f t="shared" si="21"/>
        <v>4144000000</v>
      </c>
      <c r="X144" s="27">
        <f t="shared" si="22"/>
        <v>1416800000</v>
      </c>
    </row>
    <row r="145" spans="1:24">
      <c r="A145" s="21" t="s">
        <v>705</v>
      </c>
      <c r="B145" s="22">
        <v>16</v>
      </c>
      <c r="C145" s="23" t="s">
        <v>721</v>
      </c>
      <c r="D145" s="24">
        <v>21320</v>
      </c>
      <c r="E145" s="24">
        <v>19305</v>
      </c>
      <c r="F145" s="24">
        <v>21140</v>
      </c>
      <c r="G145" s="24">
        <v>22132</v>
      </c>
      <c r="H145" s="24">
        <v>21788</v>
      </c>
      <c r="I145" s="24">
        <v>20700</v>
      </c>
      <c r="J145" s="24">
        <v>126385</v>
      </c>
      <c r="K145" s="24">
        <v>285683</v>
      </c>
      <c r="L145" s="25">
        <v>0.44240000000000002</v>
      </c>
      <c r="M145" s="26">
        <f t="shared" si="16"/>
        <v>21320000</v>
      </c>
      <c r="N145" s="26">
        <f t="shared" si="16"/>
        <v>19305000</v>
      </c>
      <c r="O145" s="26">
        <f t="shared" si="16"/>
        <v>21140000</v>
      </c>
      <c r="P145" s="26">
        <f t="shared" si="15"/>
        <v>22132000</v>
      </c>
      <c r="Q145" s="26">
        <f t="shared" si="15"/>
        <v>21788000</v>
      </c>
      <c r="R145" s="26">
        <f t="shared" si="15"/>
        <v>20700000</v>
      </c>
      <c r="S145" s="27">
        <f t="shared" si="17"/>
        <v>22386000000</v>
      </c>
      <c r="T145" s="27">
        <f t="shared" si="18"/>
        <v>35714250000</v>
      </c>
      <c r="U145" s="27">
        <f t="shared" si="19"/>
        <v>44394000000</v>
      </c>
      <c r="V145" s="27">
        <f t="shared" si="20"/>
        <v>42050800000</v>
      </c>
      <c r="W145" s="27">
        <f t="shared" si="21"/>
        <v>43576000000</v>
      </c>
      <c r="X145" s="27">
        <f t="shared" si="22"/>
        <v>14490000000</v>
      </c>
    </row>
    <row r="146" spans="1:24">
      <c r="A146" s="21" t="s">
        <v>705</v>
      </c>
      <c r="B146" s="22">
        <v>17</v>
      </c>
      <c r="C146" s="23" t="s">
        <v>722</v>
      </c>
      <c r="D146" s="24">
        <v>3096</v>
      </c>
      <c r="E146" s="24">
        <v>2696</v>
      </c>
      <c r="F146" s="24">
        <v>2960</v>
      </c>
      <c r="G146" s="24">
        <v>3008</v>
      </c>
      <c r="H146" s="24">
        <v>2896</v>
      </c>
      <c r="I146" s="24">
        <v>2800</v>
      </c>
      <c r="J146" s="24">
        <v>17456</v>
      </c>
      <c r="K146" s="24">
        <v>45108</v>
      </c>
      <c r="L146" s="25">
        <v>0.38697999999999999</v>
      </c>
      <c r="M146" s="26">
        <f t="shared" si="16"/>
        <v>3096000</v>
      </c>
      <c r="N146" s="26">
        <f t="shared" si="16"/>
        <v>2696000</v>
      </c>
      <c r="O146" s="26">
        <f t="shared" si="16"/>
        <v>2960000</v>
      </c>
      <c r="P146" s="26">
        <f t="shared" si="15"/>
        <v>3008000</v>
      </c>
      <c r="Q146" s="26">
        <f t="shared" si="15"/>
        <v>2896000</v>
      </c>
      <c r="R146" s="26">
        <f t="shared" si="15"/>
        <v>2800000</v>
      </c>
      <c r="S146" s="27">
        <f t="shared" si="17"/>
        <v>3250800000</v>
      </c>
      <c r="T146" s="27">
        <f t="shared" si="18"/>
        <v>4987600000</v>
      </c>
      <c r="U146" s="27">
        <f t="shared" si="19"/>
        <v>6216000000</v>
      </c>
      <c r="V146" s="27">
        <f t="shared" si="20"/>
        <v>5715200000</v>
      </c>
      <c r="W146" s="27">
        <f t="shared" si="21"/>
        <v>5792000000</v>
      </c>
      <c r="X146" s="27">
        <f t="shared" si="22"/>
        <v>1960000000</v>
      </c>
    </row>
    <row r="147" spans="1:24">
      <c r="A147" s="29" t="s">
        <v>723</v>
      </c>
      <c r="B147" s="29"/>
      <c r="C147" s="29"/>
      <c r="D147" s="30">
        <v>68393</v>
      </c>
      <c r="E147" s="30">
        <v>61507</v>
      </c>
      <c r="F147" s="30">
        <v>67709</v>
      </c>
      <c r="G147" s="30">
        <v>71435.231</v>
      </c>
      <c r="H147" s="30">
        <v>69468</v>
      </c>
      <c r="I147" s="30">
        <v>65970.926999999996</v>
      </c>
      <c r="J147" s="30">
        <v>404483.158</v>
      </c>
      <c r="K147" s="30">
        <v>999507</v>
      </c>
      <c r="L147" s="32">
        <v>0.40467999999999998</v>
      </c>
      <c r="M147" s="26">
        <f t="shared" si="16"/>
        <v>68393000</v>
      </c>
      <c r="N147" s="26">
        <f t="shared" si="16"/>
        <v>61507000</v>
      </c>
      <c r="O147" s="26">
        <f t="shared" si="16"/>
        <v>67709000</v>
      </c>
      <c r="P147" s="26">
        <f t="shared" si="15"/>
        <v>71435231</v>
      </c>
      <c r="Q147" s="26">
        <f t="shared" si="15"/>
        <v>69468000</v>
      </c>
      <c r="R147" s="26">
        <f t="shared" si="15"/>
        <v>65970926.999999993</v>
      </c>
      <c r="S147" s="27">
        <f t="shared" si="17"/>
        <v>71812650000</v>
      </c>
      <c r="T147" s="27">
        <f t="shared" si="18"/>
        <v>113787950000</v>
      </c>
      <c r="U147" s="27">
        <f t="shared" si="19"/>
        <v>142188900000</v>
      </c>
      <c r="V147" s="27">
        <f t="shared" si="20"/>
        <v>135726938900</v>
      </c>
      <c r="W147" s="27">
        <f t="shared" si="21"/>
        <v>138936000000</v>
      </c>
      <c r="X147" s="27">
        <f t="shared" si="22"/>
        <v>46179648899.999992</v>
      </c>
    </row>
    <row r="148" spans="1:24">
      <c r="A148" s="21" t="s">
        <v>724</v>
      </c>
      <c r="B148" s="22">
        <v>1</v>
      </c>
      <c r="C148" s="23" t="s">
        <v>725</v>
      </c>
      <c r="D148" s="24">
        <v>5536</v>
      </c>
      <c r="E148" s="24">
        <v>5456</v>
      </c>
      <c r="F148" s="24">
        <v>5800</v>
      </c>
      <c r="G148" s="24">
        <v>5440</v>
      </c>
      <c r="H148" s="24">
        <v>6080</v>
      </c>
      <c r="I148" s="24">
        <v>5712</v>
      </c>
      <c r="J148" s="24">
        <v>34024</v>
      </c>
      <c r="K148" s="24">
        <v>80881</v>
      </c>
      <c r="L148" s="25">
        <v>0.42066999999999999</v>
      </c>
      <c r="M148" s="26">
        <f t="shared" si="16"/>
        <v>5536000</v>
      </c>
      <c r="N148" s="26">
        <f t="shared" si="16"/>
        <v>5456000</v>
      </c>
      <c r="O148" s="26">
        <f t="shared" si="16"/>
        <v>5800000</v>
      </c>
      <c r="P148" s="26">
        <f t="shared" si="15"/>
        <v>5440000</v>
      </c>
      <c r="Q148" s="26">
        <f t="shared" si="15"/>
        <v>6080000</v>
      </c>
      <c r="R148" s="26">
        <f t="shared" si="15"/>
        <v>5712000</v>
      </c>
      <c r="S148" s="27">
        <f t="shared" si="17"/>
        <v>5812800000</v>
      </c>
      <c r="T148" s="27">
        <f t="shared" si="18"/>
        <v>10093600000</v>
      </c>
      <c r="U148" s="27">
        <f t="shared" si="19"/>
        <v>12180000000</v>
      </c>
      <c r="V148" s="27">
        <f t="shared" si="20"/>
        <v>10336000000</v>
      </c>
      <c r="W148" s="27">
        <f t="shared" si="21"/>
        <v>12160000000</v>
      </c>
      <c r="X148" s="27">
        <f t="shared" si="22"/>
        <v>3998400000</v>
      </c>
    </row>
    <row r="149" spans="1:24">
      <c r="A149" s="21" t="s">
        <v>724</v>
      </c>
      <c r="B149" s="22">
        <v>2</v>
      </c>
      <c r="C149" s="23" t="s">
        <v>726</v>
      </c>
      <c r="D149" s="24">
        <v>3848</v>
      </c>
      <c r="E149" s="24">
        <v>3688</v>
      </c>
      <c r="F149" s="24">
        <v>4132</v>
      </c>
      <c r="G149" s="24">
        <v>3840</v>
      </c>
      <c r="H149" s="24">
        <v>4260</v>
      </c>
      <c r="I149" s="24">
        <v>4216</v>
      </c>
      <c r="J149" s="24">
        <v>23984</v>
      </c>
      <c r="K149" s="24">
        <v>51485</v>
      </c>
      <c r="L149" s="25">
        <v>0.46583999999999998</v>
      </c>
      <c r="M149" s="26">
        <f t="shared" si="16"/>
        <v>3848000</v>
      </c>
      <c r="N149" s="26">
        <f t="shared" si="16"/>
        <v>3688000</v>
      </c>
      <c r="O149" s="26">
        <f t="shared" si="16"/>
        <v>4132000</v>
      </c>
      <c r="P149" s="26">
        <f t="shared" si="15"/>
        <v>3840000</v>
      </c>
      <c r="Q149" s="26">
        <f t="shared" si="15"/>
        <v>4260000</v>
      </c>
      <c r="R149" s="26">
        <f t="shared" si="15"/>
        <v>4216000</v>
      </c>
      <c r="S149" s="27">
        <f t="shared" si="17"/>
        <v>4040400000</v>
      </c>
      <c r="T149" s="27">
        <f t="shared" si="18"/>
        <v>6822800000</v>
      </c>
      <c r="U149" s="27">
        <f t="shared" si="19"/>
        <v>8677200000</v>
      </c>
      <c r="V149" s="27">
        <f t="shared" si="20"/>
        <v>7296000000</v>
      </c>
      <c r="W149" s="27">
        <f t="shared" si="21"/>
        <v>8520000000</v>
      </c>
      <c r="X149" s="27">
        <f t="shared" si="22"/>
        <v>2951200000</v>
      </c>
    </row>
    <row r="150" spans="1:24">
      <c r="A150" s="21" t="s">
        <v>724</v>
      </c>
      <c r="B150" s="22">
        <v>3</v>
      </c>
      <c r="C150" s="23" t="s">
        <v>727</v>
      </c>
      <c r="D150" s="24">
        <v>3592</v>
      </c>
      <c r="E150" s="24">
        <v>3664</v>
      </c>
      <c r="F150" s="24">
        <v>3896</v>
      </c>
      <c r="G150" s="24">
        <v>3408</v>
      </c>
      <c r="H150" s="24">
        <v>3832</v>
      </c>
      <c r="I150" s="24">
        <v>3576</v>
      </c>
      <c r="J150" s="24">
        <v>21968</v>
      </c>
      <c r="K150" s="24">
        <v>52421</v>
      </c>
      <c r="L150" s="25">
        <v>0.41907</v>
      </c>
      <c r="M150" s="26">
        <f t="shared" si="16"/>
        <v>3592000</v>
      </c>
      <c r="N150" s="26">
        <f t="shared" si="16"/>
        <v>3664000</v>
      </c>
      <c r="O150" s="26">
        <f t="shared" si="16"/>
        <v>3896000</v>
      </c>
      <c r="P150" s="26">
        <f t="shared" si="15"/>
        <v>3408000</v>
      </c>
      <c r="Q150" s="26">
        <f t="shared" si="15"/>
        <v>3832000</v>
      </c>
      <c r="R150" s="26">
        <f t="shared" si="15"/>
        <v>3576000</v>
      </c>
      <c r="S150" s="27">
        <f t="shared" si="17"/>
        <v>3771600000</v>
      </c>
      <c r="T150" s="27">
        <f t="shared" si="18"/>
        <v>6778400000</v>
      </c>
      <c r="U150" s="27">
        <f t="shared" si="19"/>
        <v>8181600000</v>
      </c>
      <c r="V150" s="27">
        <f t="shared" si="20"/>
        <v>6475200000</v>
      </c>
      <c r="W150" s="27">
        <f t="shared" si="21"/>
        <v>7664000000</v>
      </c>
      <c r="X150" s="27">
        <f t="shared" si="22"/>
        <v>2503200000</v>
      </c>
    </row>
    <row r="151" spans="1:24">
      <c r="A151" s="21" t="s">
        <v>724</v>
      </c>
      <c r="B151" s="22">
        <v>4</v>
      </c>
      <c r="C151" s="23" t="s">
        <v>728</v>
      </c>
      <c r="D151" s="24">
        <v>5040</v>
      </c>
      <c r="E151" s="24">
        <v>4927</v>
      </c>
      <c r="F151" s="24">
        <v>5432</v>
      </c>
      <c r="G151" s="24">
        <v>5231.1000000000004</v>
      </c>
      <c r="H151" s="24">
        <v>5784</v>
      </c>
      <c r="I151" s="24">
        <v>5472</v>
      </c>
      <c r="J151" s="24">
        <v>31886.1</v>
      </c>
      <c r="K151" s="24">
        <v>71440</v>
      </c>
      <c r="L151" s="25">
        <v>0.44633</v>
      </c>
      <c r="M151" s="26">
        <f t="shared" si="16"/>
        <v>5040000</v>
      </c>
      <c r="N151" s="26">
        <f t="shared" si="16"/>
        <v>4927000</v>
      </c>
      <c r="O151" s="26">
        <f t="shared" si="16"/>
        <v>5432000</v>
      </c>
      <c r="P151" s="26">
        <f t="shared" si="15"/>
        <v>5231100</v>
      </c>
      <c r="Q151" s="26">
        <f t="shared" si="15"/>
        <v>5784000</v>
      </c>
      <c r="R151" s="26">
        <f t="shared" si="15"/>
        <v>5472000</v>
      </c>
      <c r="S151" s="27">
        <f t="shared" si="17"/>
        <v>5292000000</v>
      </c>
      <c r="T151" s="27">
        <f t="shared" si="18"/>
        <v>9114950000</v>
      </c>
      <c r="U151" s="27">
        <f t="shared" si="19"/>
        <v>11407200000</v>
      </c>
      <c r="V151" s="27">
        <f t="shared" si="20"/>
        <v>9939090000</v>
      </c>
      <c r="W151" s="27">
        <f t="shared" si="21"/>
        <v>11568000000</v>
      </c>
      <c r="X151" s="27">
        <f t="shared" si="22"/>
        <v>3830400000</v>
      </c>
    </row>
    <row r="152" spans="1:24">
      <c r="A152" s="21" t="s">
        <v>724</v>
      </c>
      <c r="B152" s="22">
        <v>5</v>
      </c>
      <c r="C152" s="23" t="s">
        <v>729</v>
      </c>
      <c r="D152" s="24">
        <v>4160</v>
      </c>
      <c r="E152" s="24">
        <v>4117</v>
      </c>
      <c r="F152" s="24">
        <v>4202</v>
      </c>
      <c r="G152" s="24">
        <v>4180</v>
      </c>
      <c r="H152" s="24">
        <v>4457</v>
      </c>
      <c r="I152" s="24">
        <v>4489</v>
      </c>
      <c r="J152" s="24">
        <v>25605</v>
      </c>
      <c r="K152" s="24">
        <v>76180</v>
      </c>
      <c r="L152" s="25">
        <v>0.33611000000000002</v>
      </c>
      <c r="M152" s="26">
        <f t="shared" si="16"/>
        <v>4160000</v>
      </c>
      <c r="N152" s="26">
        <f t="shared" si="16"/>
        <v>4117000</v>
      </c>
      <c r="O152" s="26">
        <f t="shared" si="16"/>
        <v>4202000</v>
      </c>
      <c r="P152" s="26">
        <f t="shared" si="15"/>
        <v>4180000</v>
      </c>
      <c r="Q152" s="26">
        <f t="shared" si="15"/>
        <v>4457000</v>
      </c>
      <c r="R152" s="26">
        <f t="shared" si="15"/>
        <v>4489000</v>
      </c>
      <c r="S152" s="27">
        <f t="shared" si="17"/>
        <v>4368000000</v>
      </c>
      <c r="T152" s="27">
        <f t="shared" si="18"/>
        <v>7616450000</v>
      </c>
      <c r="U152" s="27">
        <f t="shared" si="19"/>
        <v>8824200000</v>
      </c>
      <c r="V152" s="27">
        <f t="shared" si="20"/>
        <v>7942000000</v>
      </c>
      <c r="W152" s="27">
        <f t="shared" si="21"/>
        <v>8914000000</v>
      </c>
      <c r="X152" s="27">
        <f t="shared" si="22"/>
        <v>3142300000</v>
      </c>
    </row>
    <row r="153" spans="1:24">
      <c r="A153" s="21" t="s">
        <v>724</v>
      </c>
      <c r="B153" s="22">
        <v>6</v>
      </c>
      <c r="C153" s="23" t="s">
        <v>730</v>
      </c>
      <c r="D153" s="24">
        <v>2772</v>
      </c>
      <c r="E153" s="24">
        <v>2692</v>
      </c>
      <c r="F153" s="24">
        <v>2778</v>
      </c>
      <c r="G153" s="24">
        <v>2633</v>
      </c>
      <c r="H153" s="24">
        <v>2962</v>
      </c>
      <c r="I153" s="24">
        <v>2956</v>
      </c>
      <c r="J153" s="24">
        <v>16793</v>
      </c>
      <c r="K153" s="24">
        <v>49923</v>
      </c>
      <c r="L153" s="25">
        <v>0.33638000000000001</v>
      </c>
      <c r="M153" s="26">
        <f t="shared" si="16"/>
        <v>2772000</v>
      </c>
      <c r="N153" s="26">
        <f t="shared" si="16"/>
        <v>2692000</v>
      </c>
      <c r="O153" s="26">
        <f t="shared" si="16"/>
        <v>2778000</v>
      </c>
      <c r="P153" s="26">
        <f t="shared" si="15"/>
        <v>2633000</v>
      </c>
      <c r="Q153" s="26">
        <f t="shared" si="15"/>
        <v>2962000</v>
      </c>
      <c r="R153" s="26">
        <f t="shared" si="15"/>
        <v>2956000</v>
      </c>
      <c r="S153" s="27">
        <f t="shared" si="17"/>
        <v>2910600000</v>
      </c>
      <c r="T153" s="27">
        <f t="shared" si="18"/>
        <v>4980200000</v>
      </c>
      <c r="U153" s="27">
        <f t="shared" si="19"/>
        <v>5833800000</v>
      </c>
      <c r="V153" s="27">
        <f t="shared" si="20"/>
        <v>5002700000</v>
      </c>
      <c r="W153" s="27">
        <f t="shared" si="21"/>
        <v>5924000000</v>
      </c>
      <c r="X153" s="27">
        <f t="shared" si="22"/>
        <v>2069200000</v>
      </c>
    </row>
    <row r="154" spans="1:24">
      <c r="A154" s="21" t="s">
        <v>724</v>
      </c>
      <c r="B154" s="22">
        <v>7</v>
      </c>
      <c r="C154" s="23" t="s">
        <v>731</v>
      </c>
      <c r="D154" s="24">
        <v>3941.5</v>
      </c>
      <c r="E154" s="24">
        <v>3736</v>
      </c>
      <c r="F154" s="24">
        <v>3983.5</v>
      </c>
      <c r="G154" s="24">
        <v>3768</v>
      </c>
      <c r="H154" s="24">
        <v>4086.7</v>
      </c>
      <c r="I154" s="24">
        <v>3873.65</v>
      </c>
      <c r="J154" s="24">
        <v>23389.35</v>
      </c>
      <c r="K154" s="24">
        <v>63781</v>
      </c>
      <c r="L154" s="25">
        <v>0.36670999999999998</v>
      </c>
      <c r="M154" s="26">
        <f t="shared" si="16"/>
        <v>3941500</v>
      </c>
      <c r="N154" s="26">
        <f t="shared" si="16"/>
        <v>3736000</v>
      </c>
      <c r="O154" s="26">
        <f t="shared" si="16"/>
        <v>3983500</v>
      </c>
      <c r="P154" s="26">
        <f t="shared" si="15"/>
        <v>3768000</v>
      </c>
      <c r="Q154" s="26">
        <f t="shared" si="15"/>
        <v>4086700</v>
      </c>
      <c r="R154" s="26">
        <f t="shared" si="15"/>
        <v>3873650</v>
      </c>
      <c r="S154" s="27">
        <f t="shared" si="17"/>
        <v>4138575000</v>
      </c>
      <c r="T154" s="27">
        <f t="shared" si="18"/>
        <v>6911600000</v>
      </c>
      <c r="U154" s="27">
        <f t="shared" si="19"/>
        <v>8365350000</v>
      </c>
      <c r="V154" s="27">
        <f t="shared" si="20"/>
        <v>7159200000</v>
      </c>
      <c r="W154" s="27">
        <f t="shared" si="21"/>
        <v>8173400000</v>
      </c>
      <c r="X154" s="27">
        <f t="shared" si="22"/>
        <v>2711555000</v>
      </c>
    </row>
    <row r="155" spans="1:24">
      <c r="A155" s="29" t="s">
        <v>732</v>
      </c>
      <c r="B155" s="29"/>
      <c r="C155" s="29"/>
      <c r="D155" s="30">
        <v>28889.5</v>
      </c>
      <c r="E155" s="30">
        <v>28280</v>
      </c>
      <c r="F155" s="30">
        <v>30223.5</v>
      </c>
      <c r="G155" s="30">
        <v>28500.1</v>
      </c>
      <c r="H155" s="30">
        <v>31461.7</v>
      </c>
      <c r="I155" s="30">
        <v>30294.65</v>
      </c>
      <c r="J155" s="30">
        <v>177649.45</v>
      </c>
      <c r="K155" s="30">
        <v>446111</v>
      </c>
      <c r="L155" s="32">
        <v>0.39822000000000002</v>
      </c>
      <c r="M155" s="26">
        <f t="shared" si="16"/>
        <v>28889500</v>
      </c>
      <c r="N155" s="26">
        <f t="shared" si="16"/>
        <v>28280000</v>
      </c>
      <c r="O155" s="26">
        <f t="shared" si="16"/>
        <v>30223500</v>
      </c>
      <c r="P155" s="26">
        <f t="shared" si="15"/>
        <v>28500100</v>
      </c>
      <c r="Q155" s="26">
        <f t="shared" si="15"/>
        <v>31461700</v>
      </c>
      <c r="R155" s="26">
        <f t="shared" si="15"/>
        <v>30294650</v>
      </c>
      <c r="S155" s="27">
        <f t="shared" si="17"/>
        <v>30333975000</v>
      </c>
      <c r="T155" s="27">
        <f t="shared" si="18"/>
        <v>52318000000</v>
      </c>
      <c r="U155" s="27">
        <f t="shared" si="19"/>
        <v>63469350000</v>
      </c>
      <c r="V155" s="27">
        <f t="shared" si="20"/>
        <v>54150190000</v>
      </c>
      <c r="W155" s="27">
        <f t="shared" si="21"/>
        <v>62923400000</v>
      </c>
      <c r="X155" s="27">
        <f t="shared" si="22"/>
        <v>21206255000</v>
      </c>
    </row>
    <row r="156" spans="1:24">
      <c r="A156" s="21" t="s">
        <v>733</v>
      </c>
      <c r="B156" s="22">
        <v>1</v>
      </c>
      <c r="C156" s="23" t="s">
        <v>734</v>
      </c>
      <c r="D156" s="24">
        <v>1511</v>
      </c>
      <c r="E156" s="24">
        <v>1407</v>
      </c>
      <c r="F156" s="24">
        <v>1660</v>
      </c>
      <c r="G156" s="24">
        <v>1736</v>
      </c>
      <c r="H156" s="24">
        <v>1608</v>
      </c>
      <c r="I156" s="24">
        <v>1622</v>
      </c>
      <c r="J156" s="24">
        <v>9544</v>
      </c>
      <c r="K156" s="24">
        <v>19987</v>
      </c>
      <c r="L156" s="25">
        <v>0.47750999999999999</v>
      </c>
      <c r="M156" s="26">
        <f t="shared" si="16"/>
        <v>1511000</v>
      </c>
      <c r="N156" s="26">
        <f t="shared" si="16"/>
        <v>1407000</v>
      </c>
      <c r="O156" s="26">
        <f t="shared" si="16"/>
        <v>1660000</v>
      </c>
      <c r="P156" s="26">
        <f t="shared" si="15"/>
        <v>1736000</v>
      </c>
      <c r="Q156" s="26">
        <f t="shared" si="15"/>
        <v>1608000</v>
      </c>
      <c r="R156" s="26">
        <f t="shared" si="15"/>
        <v>1622000</v>
      </c>
      <c r="S156" s="27">
        <f t="shared" si="17"/>
        <v>1586550000</v>
      </c>
      <c r="T156" s="27">
        <f t="shared" si="18"/>
        <v>2602950000</v>
      </c>
      <c r="U156" s="27">
        <f t="shared" si="19"/>
        <v>3486000000</v>
      </c>
      <c r="V156" s="27">
        <f t="shared" si="20"/>
        <v>3298400000</v>
      </c>
      <c r="W156" s="27">
        <f t="shared" si="21"/>
        <v>3216000000</v>
      </c>
      <c r="X156" s="27">
        <f t="shared" si="22"/>
        <v>1135400000</v>
      </c>
    </row>
    <row r="157" spans="1:24">
      <c r="A157" s="21" t="s">
        <v>733</v>
      </c>
      <c r="B157" s="22">
        <v>2</v>
      </c>
      <c r="C157" s="23" t="s">
        <v>735</v>
      </c>
      <c r="D157" s="24">
        <v>9472</v>
      </c>
      <c r="E157" s="24">
        <v>7984</v>
      </c>
      <c r="F157" s="24">
        <v>8704</v>
      </c>
      <c r="G157" s="24">
        <v>10552</v>
      </c>
      <c r="H157" s="24">
        <v>9160</v>
      </c>
      <c r="I157" s="24">
        <v>8680</v>
      </c>
      <c r="J157" s="24">
        <v>54552</v>
      </c>
      <c r="K157" s="24">
        <v>117696</v>
      </c>
      <c r="L157" s="25">
        <v>0.46350000000000002</v>
      </c>
      <c r="M157" s="26">
        <f t="shared" si="16"/>
        <v>9472000</v>
      </c>
      <c r="N157" s="26">
        <f t="shared" si="16"/>
        <v>7984000</v>
      </c>
      <c r="O157" s="26">
        <f t="shared" si="16"/>
        <v>8704000</v>
      </c>
      <c r="P157" s="26">
        <f t="shared" si="15"/>
        <v>10552000</v>
      </c>
      <c r="Q157" s="26">
        <f t="shared" si="15"/>
        <v>9160000</v>
      </c>
      <c r="R157" s="26">
        <f t="shared" si="15"/>
        <v>8680000</v>
      </c>
      <c r="S157" s="27">
        <f t="shared" si="17"/>
        <v>9945600000</v>
      </c>
      <c r="T157" s="27">
        <f t="shared" si="18"/>
        <v>14770400000</v>
      </c>
      <c r="U157" s="27">
        <f t="shared" si="19"/>
        <v>18278400000</v>
      </c>
      <c r="V157" s="27">
        <f t="shared" si="20"/>
        <v>20048800000</v>
      </c>
      <c r="W157" s="27">
        <f t="shared" si="21"/>
        <v>18320000000</v>
      </c>
      <c r="X157" s="27">
        <f t="shared" si="22"/>
        <v>6076000000</v>
      </c>
    </row>
    <row r="158" spans="1:24">
      <c r="A158" s="21" t="s">
        <v>733</v>
      </c>
      <c r="B158" s="22">
        <v>3</v>
      </c>
      <c r="C158" s="23" t="s">
        <v>736</v>
      </c>
      <c r="D158" s="24">
        <v>9104</v>
      </c>
      <c r="E158" s="24">
        <v>7848</v>
      </c>
      <c r="F158" s="24">
        <v>8672</v>
      </c>
      <c r="G158" s="24">
        <v>10352</v>
      </c>
      <c r="H158" s="24">
        <v>9032</v>
      </c>
      <c r="I158" s="24">
        <v>8364</v>
      </c>
      <c r="J158" s="24">
        <v>53372</v>
      </c>
      <c r="K158" s="24">
        <v>114416</v>
      </c>
      <c r="L158" s="25">
        <v>0.46647</v>
      </c>
      <c r="M158" s="26">
        <f t="shared" si="16"/>
        <v>9104000</v>
      </c>
      <c r="N158" s="26">
        <f t="shared" si="16"/>
        <v>7848000</v>
      </c>
      <c r="O158" s="26">
        <f t="shared" si="16"/>
        <v>8672000</v>
      </c>
      <c r="P158" s="26">
        <f t="shared" si="15"/>
        <v>10352000</v>
      </c>
      <c r="Q158" s="26">
        <f t="shared" si="15"/>
        <v>9032000</v>
      </c>
      <c r="R158" s="26">
        <f t="shared" si="15"/>
        <v>8364000</v>
      </c>
      <c r="S158" s="27">
        <f t="shared" si="17"/>
        <v>9559200000</v>
      </c>
      <c r="T158" s="27">
        <f t="shared" si="18"/>
        <v>14518800000</v>
      </c>
      <c r="U158" s="27">
        <f t="shared" si="19"/>
        <v>18211200000</v>
      </c>
      <c r="V158" s="27">
        <f t="shared" si="20"/>
        <v>19668800000</v>
      </c>
      <c r="W158" s="27">
        <f t="shared" si="21"/>
        <v>18064000000</v>
      </c>
      <c r="X158" s="27">
        <f t="shared" si="22"/>
        <v>5854800000</v>
      </c>
    </row>
    <row r="159" spans="1:24">
      <c r="A159" s="21" t="s">
        <v>733</v>
      </c>
      <c r="B159" s="22">
        <v>4</v>
      </c>
      <c r="C159" s="23" t="s">
        <v>737</v>
      </c>
      <c r="D159" s="24">
        <v>6040</v>
      </c>
      <c r="E159" s="24">
        <v>5280</v>
      </c>
      <c r="F159" s="24">
        <v>5880</v>
      </c>
      <c r="G159" s="24">
        <v>6448</v>
      </c>
      <c r="H159" s="24">
        <v>5768</v>
      </c>
      <c r="I159" s="24">
        <v>5256</v>
      </c>
      <c r="J159" s="24">
        <v>34672</v>
      </c>
      <c r="K159" s="24">
        <v>74616</v>
      </c>
      <c r="L159" s="25">
        <v>0.46467000000000003</v>
      </c>
      <c r="M159" s="26">
        <f t="shared" si="16"/>
        <v>6040000</v>
      </c>
      <c r="N159" s="26">
        <f t="shared" si="16"/>
        <v>5280000</v>
      </c>
      <c r="O159" s="26">
        <f t="shared" si="16"/>
        <v>5880000</v>
      </c>
      <c r="P159" s="26">
        <f t="shared" si="15"/>
        <v>6448000</v>
      </c>
      <c r="Q159" s="26">
        <f t="shared" si="15"/>
        <v>5768000</v>
      </c>
      <c r="R159" s="26">
        <f t="shared" si="15"/>
        <v>5256000</v>
      </c>
      <c r="S159" s="27">
        <f t="shared" si="17"/>
        <v>6342000000</v>
      </c>
      <c r="T159" s="27">
        <f t="shared" si="18"/>
        <v>9768000000</v>
      </c>
      <c r="U159" s="27">
        <f t="shared" si="19"/>
        <v>12348000000</v>
      </c>
      <c r="V159" s="27">
        <f t="shared" si="20"/>
        <v>12251200000</v>
      </c>
      <c r="W159" s="27">
        <f t="shared" si="21"/>
        <v>11536000000</v>
      </c>
      <c r="X159" s="27">
        <f t="shared" si="22"/>
        <v>3679200000</v>
      </c>
    </row>
    <row r="160" spans="1:24">
      <c r="A160" s="21" t="s">
        <v>733</v>
      </c>
      <c r="B160" s="22">
        <v>5</v>
      </c>
      <c r="C160" s="23" t="s">
        <v>738</v>
      </c>
      <c r="D160" s="24">
        <v>4560</v>
      </c>
      <c r="E160" s="24">
        <v>4040</v>
      </c>
      <c r="F160" s="24">
        <v>4552</v>
      </c>
      <c r="G160" s="24">
        <v>4872</v>
      </c>
      <c r="H160" s="24">
        <v>4424</v>
      </c>
      <c r="I160" s="24">
        <v>4288</v>
      </c>
      <c r="J160" s="24">
        <v>26736</v>
      </c>
      <c r="K160" s="24">
        <v>64994</v>
      </c>
      <c r="L160" s="25">
        <v>0.41136</v>
      </c>
      <c r="M160" s="26">
        <f t="shared" si="16"/>
        <v>4560000</v>
      </c>
      <c r="N160" s="26">
        <f t="shared" si="16"/>
        <v>4040000</v>
      </c>
      <c r="O160" s="26">
        <f t="shared" si="16"/>
        <v>4552000</v>
      </c>
      <c r="P160" s="26">
        <f t="shared" si="15"/>
        <v>4872000</v>
      </c>
      <c r="Q160" s="26">
        <f t="shared" si="15"/>
        <v>4424000</v>
      </c>
      <c r="R160" s="26">
        <f t="shared" si="15"/>
        <v>4288000</v>
      </c>
      <c r="S160" s="27">
        <f t="shared" si="17"/>
        <v>4788000000</v>
      </c>
      <c r="T160" s="27">
        <f t="shared" si="18"/>
        <v>7474000000</v>
      </c>
      <c r="U160" s="27">
        <f t="shared" si="19"/>
        <v>9559200000</v>
      </c>
      <c r="V160" s="27">
        <f t="shared" si="20"/>
        <v>9256800000</v>
      </c>
      <c r="W160" s="27">
        <f t="shared" si="21"/>
        <v>8848000000</v>
      </c>
      <c r="X160" s="27">
        <f t="shared" si="22"/>
        <v>3001600000</v>
      </c>
    </row>
    <row r="161" spans="1:24">
      <c r="A161" s="21" t="s">
        <v>733</v>
      </c>
      <c r="B161" s="22">
        <v>6</v>
      </c>
      <c r="C161" s="23" t="s">
        <v>739</v>
      </c>
      <c r="D161" s="24">
        <v>1352</v>
      </c>
      <c r="E161" s="24">
        <v>1144</v>
      </c>
      <c r="F161" s="24">
        <v>1296</v>
      </c>
      <c r="G161" s="24">
        <v>1632</v>
      </c>
      <c r="H161" s="24">
        <v>1320</v>
      </c>
      <c r="I161" s="24">
        <v>1208</v>
      </c>
      <c r="J161" s="24">
        <v>7952</v>
      </c>
      <c r="K161" s="24">
        <v>29265</v>
      </c>
      <c r="L161" s="25">
        <v>0.27172000000000002</v>
      </c>
      <c r="M161" s="26">
        <f t="shared" si="16"/>
        <v>1352000</v>
      </c>
      <c r="N161" s="26">
        <f t="shared" si="16"/>
        <v>1144000</v>
      </c>
      <c r="O161" s="26">
        <f t="shared" si="16"/>
        <v>1296000</v>
      </c>
      <c r="P161" s="26">
        <f t="shared" si="15"/>
        <v>1632000</v>
      </c>
      <c r="Q161" s="26">
        <f t="shared" si="15"/>
        <v>1320000</v>
      </c>
      <c r="R161" s="26">
        <f t="shared" si="15"/>
        <v>1208000</v>
      </c>
      <c r="S161" s="27">
        <f t="shared" si="17"/>
        <v>1419600000</v>
      </c>
      <c r="T161" s="27">
        <f t="shared" si="18"/>
        <v>2116400000</v>
      </c>
      <c r="U161" s="27">
        <f t="shared" si="19"/>
        <v>2721600000</v>
      </c>
      <c r="V161" s="27">
        <f t="shared" si="20"/>
        <v>3100800000</v>
      </c>
      <c r="W161" s="27">
        <f t="shared" si="21"/>
        <v>2640000000</v>
      </c>
      <c r="X161" s="27">
        <f t="shared" si="22"/>
        <v>845600000</v>
      </c>
    </row>
    <row r="162" spans="1:24">
      <c r="A162" s="21" t="s">
        <v>733</v>
      </c>
      <c r="B162" s="22">
        <v>7</v>
      </c>
      <c r="C162" s="23" t="s">
        <v>740</v>
      </c>
      <c r="D162" s="24">
        <v>2344</v>
      </c>
      <c r="E162" s="24">
        <v>2080</v>
      </c>
      <c r="F162" s="24">
        <v>2352</v>
      </c>
      <c r="G162" s="24">
        <v>2640</v>
      </c>
      <c r="H162" s="24">
        <v>2216</v>
      </c>
      <c r="I162" s="24">
        <v>2168</v>
      </c>
      <c r="J162" s="24">
        <v>13800</v>
      </c>
      <c r="K162" s="24">
        <v>28904</v>
      </c>
      <c r="L162" s="25">
        <v>0.47743999999999998</v>
      </c>
      <c r="M162" s="26">
        <f t="shared" si="16"/>
        <v>2344000</v>
      </c>
      <c r="N162" s="26">
        <f t="shared" si="16"/>
        <v>2080000</v>
      </c>
      <c r="O162" s="26">
        <f t="shared" si="16"/>
        <v>2352000</v>
      </c>
      <c r="P162" s="26">
        <f t="shared" si="15"/>
        <v>2640000</v>
      </c>
      <c r="Q162" s="26">
        <f t="shared" si="15"/>
        <v>2216000</v>
      </c>
      <c r="R162" s="26">
        <f t="shared" si="15"/>
        <v>2168000</v>
      </c>
      <c r="S162" s="27">
        <f t="shared" si="17"/>
        <v>2461200000</v>
      </c>
      <c r="T162" s="27">
        <f t="shared" si="18"/>
        <v>3848000000</v>
      </c>
      <c r="U162" s="27">
        <f t="shared" si="19"/>
        <v>4939200000</v>
      </c>
      <c r="V162" s="27">
        <f t="shared" si="20"/>
        <v>5016000000</v>
      </c>
      <c r="W162" s="27">
        <f t="shared" si="21"/>
        <v>4432000000</v>
      </c>
      <c r="X162" s="27">
        <f t="shared" si="22"/>
        <v>1517600000</v>
      </c>
    </row>
    <row r="163" spans="1:24">
      <c r="A163" s="21" t="s">
        <v>733</v>
      </c>
      <c r="B163" s="22">
        <v>8</v>
      </c>
      <c r="C163" s="23" t="s">
        <v>741</v>
      </c>
      <c r="D163" s="24">
        <v>1128</v>
      </c>
      <c r="E163" s="24">
        <v>1048</v>
      </c>
      <c r="F163" s="24">
        <v>1208</v>
      </c>
      <c r="G163" s="24">
        <v>1454.606</v>
      </c>
      <c r="H163" s="24">
        <v>1200</v>
      </c>
      <c r="I163" s="24">
        <v>1160</v>
      </c>
      <c r="J163" s="24">
        <v>7198.6059999999998</v>
      </c>
      <c r="K163" s="24">
        <v>16378</v>
      </c>
      <c r="L163" s="25">
        <v>0.43952999999999998</v>
      </c>
      <c r="M163" s="26">
        <f t="shared" si="16"/>
        <v>1128000</v>
      </c>
      <c r="N163" s="26">
        <f t="shared" si="16"/>
        <v>1048000</v>
      </c>
      <c r="O163" s="26">
        <f t="shared" si="16"/>
        <v>1208000</v>
      </c>
      <c r="P163" s="26">
        <f t="shared" si="15"/>
        <v>1454606</v>
      </c>
      <c r="Q163" s="26">
        <f t="shared" si="15"/>
        <v>1200000</v>
      </c>
      <c r="R163" s="26">
        <f t="shared" si="15"/>
        <v>1160000</v>
      </c>
      <c r="S163" s="27">
        <f t="shared" si="17"/>
        <v>1184400000</v>
      </c>
      <c r="T163" s="27">
        <f t="shared" si="18"/>
        <v>1938800000</v>
      </c>
      <c r="U163" s="27">
        <f t="shared" si="19"/>
        <v>2536800000</v>
      </c>
      <c r="V163" s="27">
        <f t="shared" si="20"/>
        <v>2763751400</v>
      </c>
      <c r="W163" s="27">
        <f t="shared" si="21"/>
        <v>2400000000</v>
      </c>
      <c r="X163" s="27">
        <f t="shared" si="22"/>
        <v>812000000</v>
      </c>
    </row>
    <row r="164" spans="1:24">
      <c r="A164" s="21" t="s">
        <v>733</v>
      </c>
      <c r="B164" s="22">
        <v>9</v>
      </c>
      <c r="C164" s="23" t="s">
        <v>742</v>
      </c>
      <c r="D164" s="24">
        <v>4104</v>
      </c>
      <c r="E164" s="24">
        <v>3496</v>
      </c>
      <c r="F164" s="24">
        <v>3936</v>
      </c>
      <c r="G164" s="24">
        <v>4544</v>
      </c>
      <c r="H164" s="24">
        <v>4000</v>
      </c>
      <c r="I164" s="24">
        <v>3872</v>
      </c>
      <c r="J164" s="24">
        <v>23952</v>
      </c>
      <c r="K164" s="24">
        <v>50503</v>
      </c>
      <c r="L164" s="25">
        <v>0.47427000000000002</v>
      </c>
      <c r="M164" s="26">
        <f t="shared" si="16"/>
        <v>4104000</v>
      </c>
      <c r="N164" s="26">
        <f t="shared" si="16"/>
        <v>3496000</v>
      </c>
      <c r="O164" s="26">
        <f t="shared" si="16"/>
        <v>3936000</v>
      </c>
      <c r="P164" s="26">
        <f t="shared" si="15"/>
        <v>4544000</v>
      </c>
      <c r="Q164" s="26">
        <f t="shared" si="15"/>
        <v>4000000</v>
      </c>
      <c r="R164" s="26">
        <f t="shared" si="15"/>
        <v>3872000</v>
      </c>
      <c r="S164" s="27">
        <f t="shared" si="17"/>
        <v>4309200000</v>
      </c>
      <c r="T164" s="27">
        <f t="shared" si="18"/>
        <v>6467600000</v>
      </c>
      <c r="U164" s="27">
        <f t="shared" si="19"/>
        <v>8265600000</v>
      </c>
      <c r="V164" s="27">
        <f t="shared" si="20"/>
        <v>8633600000</v>
      </c>
      <c r="W164" s="27">
        <f t="shared" si="21"/>
        <v>8000000000</v>
      </c>
      <c r="X164" s="27">
        <f t="shared" si="22"/>
        <v>2710400000</v>
      </c>
    </row>
    <row r="165" spans="1:24">
      <c r="A165" s="21" t="s">
        <v>733</v>
      </c>
      <c r="B165" s="22">
        <v>10</v>
      </c>
      <c r="C165" s="23" t="s">
        <v>743</v>
      </c>
      <c r="D165" s="24">
        <v>2152</v>
      </c>
      <c r="E165" s="24">
        <v>1928</v>
      </c>
      <c r="F165" s="24">
        <v>2112</v>
      </c>
      <c r="G165" s="24">
        <v>2536</v>
      </c>
      <c r="H165" s="24">
        <v>2136</v>
      </c>
      <c r="I165" s="24">
        <v>2000</v>
      </c>
      <c r="J165" s="24">
        <v>12864</v>
      </c>
      <c r="K165" s="24">
        <v>30048</v>
      </c>
      <c r="L165" s="25">
        <v>0.42812</v>
      </c>
      <c r="M165" s="26">
        <f t="shared" si="16"/>
        <v>2152000</v>
      </c>
      <c r="N165" s="26">
        <f t="shared" si="16"/>
        <v>1928000</v>
      </c>
      <c r="O165" s="26">
        <f t="shared" si="16"/>
        <v>2112000</v>
      </c>
      <c r="P165" s="26">
        <f t="shared" si="15"/>
        <v>2536000</v>
      </c>
      <c r="Q165" s="26">
        <f t="shared" si="15"/>
        <v>2136000</v>
      </c>
      <c r="R165" s="26">
        <f t="shared" si="15"/>
        <v>2000000</v>
      </c>
      <c r="S165" s="27">
        <f t="shared" si="17"/>
        <v>2259600000</v>
      </c>
      <c r="T165" s="27">
        <f t="shared" si="18"/>
        <v>3566800000</v>
      </c>
      <c r="U165" s="27">
        <f t="shared" si="19"/>
        <v>4435200000</v>
      </c>
      <c r="V165" s="27">
        <f t="shared" si="20"/>
        <v>4818400000</v>
      </c>
      <c r="W165" s="27">
        <f t="shared" si="21"/>
        <v>4272000000</v>
      </c>
      <c r="X165" s="27">
        <f t="shared" si="22"/>
        <v>1400000000</v>
      </c>
    </row>
    <row r="166" spans="1:24">
      <c r="A166" s="21" t="s">
        <v>733</v>
      </c>
      <c r="B166" s="22">
        <v>11</v>
      </c>
      <c r="C166" s="23" t="s">
        <v>744</v>
      </c>
      <c r="D166" s="24">
        <v>3128</v>
      </c>
      <c r="E166" s="24">
        <v>2704</v>
      </c>
      <c r="F166" s="24">
        <v>2840</v>
      </c>
      <c r="G166" s="24">
        <v>3360</v>
      </c>
      <c r="H166" s="24">
        <v>2952</v>
      </c>
      <c r="I166" s="24">
        <v>2856</v>
      </c>
      <c r="J166" s="24">
        <v>17840</v>
      </c>
      <c r="K166" s="24">
        <v>49381</v>
      </c>
      <c r="L166" s="25">
        <v>0.36126999999999998</v>
      </c>
      <c r="M166" s="26">
        <f t="shared" si="16"/>
        <v>3128000</v>
      </c>
      <c r="N166" s="26">
        <f t="shared" si="16"/>
        <v>2704000</v>
      </c>
      <c r="O166" s="26">
        <f t="shared" si="16"/>
        <v>2840000</v>
      </c>
      <c r="P166" s="26">
        <f t="shared" si="15"/>
        <v>3360000</v>
      </c>
      <c r="Q166" s="26">
        <f t="shared" si="15"/>
        <v>2952000</v>
      </c>
      <c r="R166" s="26">
        <f t="shared" si="15"/>
        <v>2856000</v>
      </c>
      <c r="S166" s="27">
        <f t="shared" si="17"/>
        <v>3284400000</v>
      </c>
      <c r="T166" s="27">
        <f t="shared" si="18"/>
        <v>5002400000</v>
      </c>
      <c r="U166" s="27">
        <f t="shared" si="19"/>
        <v>5964000000</v>
      </c>
      <c r="V166" s="27">
        <f t="shared" si="20"/>
        <v>6384000000</v>
      </c>
      <c r="W166" s="27">
        <f t="shared" si="21"/>
        <v>5904000000</v>
      </c>
      <c r="X166" s="27">
        <f t="shared" si="22"/>
        <v>1999200000</v>
      </c>
    </row>
    <row r="167" spans="1:24">
      <c r="A167" s="21" t="s">
        <v>733</v>
      </c>
      <c r="B167" s="22">
        <v>12</v>
      </c>
      <c r="C167" s="23" t="s">
        <v>745</v>
      </c>
      <c r="D167" s="24">
        <v>1856</v>
      </c>
      <c r="E167" s="24">
        <v>1560</v>
      </c>
      <c r="F167" s="24">
        <v>1768</v>
      </c>
      <c r="G167" s="24">
        <v>2024</v>
      </c>
      <c r="H167" s="24">
        <v>1936</v>
      </c>
      <c r="I167" s="24">
        <v>1696</v>
      </c>
      <c r="J167" s="24">
        <v>10840</v>
      </c>
      <c r="K167" s="24">
        <v>25408</v>
      </c>
      <c r="L167" s="25">
        <v>0.42664000000000002</v>
      </c>
      <c r="M167" s="26">
        <f t="shared" si="16"/>
        <v>1856000</v>
      </c>
      <c r="N167" s="26">
        <f t="shared" si="16"/>
        <v>1560000</v>
      </c>
      <c r="O167" s="26">
        <f t="shared" si="16"/>
        <v>1768000</v>
      </c>
      <c r="P167" s="26">
        <f t="shared" si="15"/>
        <v>2024000</v>
      </c>
      <c r="Q167" s="26">
        <f t="shared" si="15"/>
        <v>1936000</v>
      </c>
      <c r="R167" s="26">
        <f t="shared" si="15"/>
        <v>1696000</v>
      </c>
      <c r="S167" s="27">
        <f t="shared" si="17"/>
        <v>1948800000</v>
      </c>
      <c r="T167" s="27">
        <f t="shared" si="18"/>
        <v>2886000000</v>
      </c>
      <c r="U167" s="27">
        <f t="shared" si="19"/>
        <v>3712800000</v>
      </c>
      <c r="V167" s="27">
        <f t="shared" si="20"/>
        <v>3845600000</v>
      </c>
      <c r="W167" s="27">
        <f t="shared" si="21"/>
        <v>3872000000</v>
      </c>
      <c r="X167" s="27">
        <f t="shared" si="22"/>
        <v>1187200000</v>
      </c>
    </row>
    <row r="168" spans="1:24">
      <c r="A168" s="21" t="s">
        <v>733</v>
      </c>
      <c r="B168" s="22">
        <v>13</v>
      </c>
      <c r="C168" s="23" t="s">
        <v>746</v>
      </c>
      <c r="D168" s="24">
        <v>1392</v>
      </c>
      <c r="E168" s="24">
        <v>1320</v>
      </c>
      <c r="F168" s="24">
        <v>1464</v>
      </c>
      <c r="G168" s="24">
        <v>1672</v>
      </c>
      <c r="H168" s="24">
        <v>1528</v>
      </c>
      <c r="I168" s="24">
        <v>1520</v>
      </c>
      <c r="J168" s="24">
        <v>8896</v>
      </c>
      <c r="K168" s="24">
        <v>24977</v>
      </c>
      <c r="L168" s="25">
        <v>0.35616999999999999</v>
      </c>
      <c r="M168" s="26">
        <f t="shared" si="16"/>
        <v>1392000</v>
      </c>
      <c r="N168" s="26">
        <f t="shared" si="16"/>
        <v>1320000</v>
      </c>
      <c r="O168" s="26">
        <f t="shared" si="16"/>
        <v>1464000</v>
      </c>
      <c r="P168" s="26">
        <f t="shared" si="15"/>
        <v>1672000</v>
      </c>
      <c r="Q168" s="26">
        <f t="shared" si="15"/>
        <v>1528000</v>
      </c>
      <c r="R168" s="26">
        <f t="shared" si="15"/>
        <v>1520000</v>
      </c>
      <c r="S168" s="27">
        <f t="shared" si="17"/>
        <v>1461600000</v>
      </c>
      <c r="T168" s="27">
        <f t="shared" si="18"/>
        <v>2442000000</v>
      </c>
      <c r="U168" s="27">
        <f t="shared" si="19"/>
        <v>3074400000</v>
      </c>
      <c r="V168" s="27">
        <f t="shared" si="20"/>
        <v>3176800000</v>
      </c>
      <c r="W168" s="27">
        <f t="shared" si="21"/>
        <v>3056000000</v>
      </c>
      <c r="X168" s="27">
        <f t="shared" si="22"/>
        <v>1064000000</v>
      </c>
    </row>
    <row r="169" spans="1:24">
      <c r="A169" s="21" t="s">
        <v>733</v>
      </c>
      <c r="B169" s="22">
        <v>14</v>
      </c>
      <c r="C169" s="23" t="s">
        <v>747</v>
      </c>
      <c r="D169" s="24">
        <v>14260</v>
      </c>
      <c r="E169" s="24">
        <v>12848</v>
      </c>
      <c r="F169" s="24">
        <v>14120</v>
      </c>
      <c r="G169" s="24">
        <v>14416</v>
      </c>
      <c r="H169" s="24">
        <v>14069</v>
      </c>
      <c r="I169" s="24">
        <v>13080</v>
      </c>
      <c r="J169" s="24">
        <v>82793</v>
      </c>
      <c r="K169" s="24">
        <v>165408</v>
      </c>
      <c r="L169" s="25">
        <v>0.50053999999999998</v>
      </c>
      <c r="M169" s="26">
        <f t="shared" si="16"/>
        <v>14260000</v>
      </c>
      <c r="N169" s="26">
        <f t="shared" si="16"/>
        <v>12848000</v>
      </c>
      <c r="O169" s="26">
        <f t="shared" si="16"/>
        <v>14120000</v>
      </c>
      <c r="P169" s="26">
        <f t="shared" si="15"/>
        <v>14416000</v>
      </c>
      <c r="Q169" s="26">
        <f t="shared" si="15"/>
        <v>14069000</v>
      </c>
      <c r="R169" s="26">
        <f t="shared" si="15"/>
        <v>13080000</v>
      </c>
      <c r="S169" s="27">
        <f t="shared" si="17"/>
        <v>14973000000</v>
      </c>
      <c r="T169" s="27">
        <f t="shared" si="18"/>
        <v>23768800000</v>
      </c>
      <c r="U169" s="27">
        <f t="shared" si="19"/>
        <v>29652000000</v>
      </c>
      <c r="V169" s="27">
        <f t="shared" si="20"/>
        <v>27390400000</v>
      </c>
      <c r="W169" s="27">
        <f t="shared" si="21"/>
        <v>28138000000</v>
      </c>
      <c r="X169" s="27">
        <f t="shared" si="22"/>
        <v>9156000000</v>
      </c>
    </row>
    <row r="170" spans="1:24">
      <c r="A170" s="21" t="s">
        <v>733</v>
      </c>
      <c r="B170" s="22">
        <v>15</v>
      </c>
      <c r="C170" s="23" t="s">
        <v>748</v>
      </c>
      <c r="D170" s="24">
        <v>2392</v>
      </c>
      <c r="E170" s="24">
        <v>2136</v>
      </c>
      <c r="F170" s="24">
        <v>2416</v>
      </c>
      <c r="G170" s="24">
        <v>2568</v>
      </c>
      <c r="H170" s="24">
        <v>2368</v>
      </c>
      <c r="I170" s="24">
        <v>2256</v>
      </c>
      <c r="J170" s="24">
        <v>14136</v>
      </c>
      <c r="K170" s="24">
        <v>30256</v>
      </c>
      <c r="L170" s="25">
        <v>0.46721000000000001</v>
      </c>
      <c r="M170" s="26">
        <f t="shared" si="16"/>
        <v>2392000</v>
      </c>
      <c r="N170" s="26">
        <f t="shared" si="16"/>
        <v>2136000</v>
      </c>
      <c r="O170" s="26">
        <f t="shared" si="16"/>
        <v>2416000</v>
      </c>
      <c r="P170" s="26">
        <f t="shared" si="16"/>
        <v>2568000</v>
      </c>
      <c r="Q170" s="26">
        <f t="shared" si="16"/>
        <v>2368000</v>
      </c>
      <c r="R170" s="26">
        <f t="shared" si="16"/>
        <v>2256000</v>
      </c>
      <c r="S170" s="27">
        <f t="shared" si="17"/>
        <v>2511600000</v>
      </c>
      <c r="T170" s="27">
        <f t="shared" si="18"/>
        <v>3951600000</v>
      </c>
      <c r="U170" s="27">
        <f t="shared" si="19"/>
        <v>5073600000</v>
      </c>
      <c r="V170" s="27">
        <f t="shared" si="20"/>
        <v>4879200000</v>
      </c>
      <c r="W170" s="27">
        <f t="shared" si="21"/>
        <v>4736000000</v>
      </c>
      <c r="X170" s="27">
        <f t="shared" si="22"/>
        <v>1579200000</v>
      </c>
    </row>
    <row r="171" spans="1:24">
      <c r="A171" s="29" t="s">
        <v>749</v>
      </c>
      <c r="B171" s="29"/>
      <c r="C171" s="29"/>
      <c r="D171" s="30">
        <v>64795</v>
      </c>
      <c r="E171" s="30">
        <v>56823</v>
      </c>
      <c r="F171" s="30">
        <v>62980</v>
      </c>
      <c r="G171" s="30">
        <v>70806.606</v>
      </c>
      <c r="H171" s="30">
        <v>63717</v>
      </c>
      <c r="I171" s="30">
        <v>60026</v>
      </c>
      <c r="J171" s="30">
        <v>379147.60600000003</v>
      </c>
      <c r="K171" s="30">
        <v>842237</v>
      </c>
      <c r="L171" s="32">
        <v>0.45017000000000001</v>
      </c>
      <c r="M171" s="26">
        <f t="shared" ref="M171:R234" si="23">D171*1000</f>
        <v>64795000</v>
      </c>
      <c r="N171" s="26">
        <f t="shared" si="23"/>
        <v>56823000</v>
      </c>
      <c r="O171" s="26">
        <f t="shared" si="23"/>
        <v>62980000</v>
      </c>
      <c r="P171" s="26">
        <f t="shared" si="23"/>
        <v>70806606</v>
      </c>
      <c r="Q171" s="26">
        <f t="shared" si="23"/>
        <v>63717000</v>
      </c>
      <c r="R171" s="26">
        <f t="shared" si="23"/>
        <v>60026000</v>
      </c>
      <c r="S171" s="27">
        <f t="shared" si="17"/>
        <v>68034750000</v>
      </c>
      <c r="T171" s="27">
        <f t="shared" si="18"/>
        <v>105122550000</v>
      </c>
      <c r="U171" s="27">
        <f t="shared" si="19"/>
        <v>132258000000</v>
      </c>
      <c r="V171" s="27">
        <f t="shared" si="20"/>
        <v>134532551400</v>
      </c>
      <c r="W171" s="27">
        <f t="shared" si="21"/>
        <v>127434000000</v>
      </c>
      <c r="X171" s="27">
        <f t="shared" si="22"/>
        <v>42018200000</v>
      </c>
    </row>
    <row r="172" spans="1:24">
      <c r="A172" s="21" t="s">
        <v>750</v>
      </c>
      <c r="B172" s="22">
        <v>1</v>
      </c>
      <c r="C172" s="23" t="s">
        <v>751</v>
      </c>
      <c r="D172" s="28">
        <v>0</v>
      </c>
      <c r="E172" s="28">
        <v>0</v>
      </c>
      <c r="F172" s="28">
        <v>0</v>
      </c>
      <c r="G172" s="28">
        <v>0</v>
      </c>
      <c r="H172" s="28">
        <v>0</v>
      </c>
      <c r="I172" s="28">
        <v>0</v>
      </c>
      <c r="J172" s="28">
        <v>0</v>
      </c>
      <c r="K172" s="28">
        <v>100</v>
      </c>
      <c r="L172" s="25">
        <v>0</v>
      </c>
      <c r="M172" s="26">
        <f t="shared" si="23"/>
        <v>0</v>
      </c>
      <c r="N172" s="26">
        <f t="shared" si="23"/>
        <v>0</v>
      </c>
      <c r="O172" s="26">
        <f t="shared" si="23"/>
        <v>0</v>
      </c>
      <c r="P172" s="26">
        <f t="shared" si="23"/>
        <v>0</v>
      </c>
      <c r="Q172" s="26">
        <f t="shared" si="23"/>
        <v>0</v>
      </c>
      <c r="R172" s="26">
        <f t="shared" si="23"/>
        <v>0</v>
      </c>
      <c r="S172" s="27">
        <f t="shared" si="17"/>
        <v>0</v>
      </c>
      <c r="T172" s="27">
        <f t="shared" si="18"/>
        <v>0</v>
      </c>
      <c r="U172" s="27">
        <f t="shared" si="19"/>
        <v>0</v>
      </c>
      <c r="V172" s="27">
        <f t="shared" si="20"/>
        <v>0</v>
      </c>
      <c r="W172" s="27">
        <f t="shared" si="21"/>
        <v>0</v>
      </c>
      <c r="X172" s="27">
        <f t="shared" si="22"/>
        <v>0</v>
      </c>
    </row>
    <row r="173" spans="1:24">
      <c r="A173" s="21" t="s">
        <v>750</v>
      </c>
      <c r="B173" s="22">
        <v>2</v>
      </c>
      <c r="C173" s="23" t="s">
        <v>752</v>
      </c>
      <c r="D173" s="24">
        <v>24792</v>
      </c>
      <c r="E173" s="24">
        <v>22912</v>
      </c>
      <c r="F173" s="24">
        <v>25280</v>
      </c>
      <c r="G173" s="24">
        <v>22936</v>
      </c>
      <c r="H173" s="24">
        <v>25008</v>
      </c>
      <c r="I173" s="24">
        <v>24008</v>
      </c>
      <c r="J173" s="24">
        <v>144936</v>
      </c>
      <c r="K173" s="24">
        <v>287150</v>
      </c>
      <c r="L173" s="25">
        <v>0.50473999999999997</v>
      </c>
      <c r="M173" s="26">
        <f t="shared" si="23"/>
        <v>24792000</v>
      </c>
      <c r="N173" s="26">
        <f t="shared" si="23"/>
        <v>22912000</v>
      </c>
      <c r="O173" s="26">
        <f t="shared" si="23"/>
        <v>25280000</v>
      </c>
      <c r="P173" s="26">
        <f t="shared" si="23"/>
        <v>22936000</v>
      </c>
      <c r="Q173" s="26">
        <f t="shared" si="23"/>
        <v>25008000</v>
      </c>
      <c r="R173" s="26">
        <f t="shared" si="23"/>
        <v>24008000</v>
      </c>
      <c r="S173" s="27">
        <f t="shared" si="17"/>
        <v>26031600000</v>
      </c>
      <c r="T173" s="27">
        <f t="shared" si="18"/>
        <v>42387200000</v>
      </c>
      <c r="U173" s="27">
        <f t="shared" si="19"/>
        <v>53088000000</v>
      </c>
      <c r="V173" s="27">
        <f t="shared" si="20"/>
        <v>43578400000</v>
      </c>
      <c r="W173" s="27">
        <f t="shared" si="21"/>
        <v>50016000000</v>
      </c>
      <c r="X173" s="27">
        <f t="shared" si="22"/>
        <v>16805600000</v>
      </c>
    </row>
    <row r="174" spans="1:24">
      <c r="A174" s="21" t="s">
        <v>750</v>
      </c>
      <c r="B174" s="22">
        <v>3</v>
      </c>
      <c r="C174" s="23" t="s">
        <v>753</v>
      </c>
      <c r="D174" s="24">
        <v>12312</v>
      </c>
      <c r="E174" s="24">
        <v>11696</v>
      </c>
      <c r="F174" s="24">
        <v>12776</v>
      </c>
      <c r="G174" s="24">
        <v>11152</v>
      </c>
      <c r="H174" s="24">
        <v>12760</v>
      </c>
      <c r="I174" s="24">
        <v>12384</v>
      </c>
      <c r="J174" s="24">
        <v>73080</v>
      </c>
      <c r="K174" s="24">
        <v>244676</v>
      </c>
      <c r="L174" s="25">
        <v>0.29868</v>
      </c>
      <c r="M174" s="26">
        <f t="shared" si="23"/>
        <v>12312000</v>
      </c>
      <c r="N174" s="26">
        <f t="shared" si="23"/>
        <v>11696000</v>
      </c>
      <c r="O174" s="26">
        <f t="shared" si="23"/>
        <v>12776000</v>
      </c>
      <c r="P174" s="26">
        <f t="shared" si="23"/>
        <v>11152000</v>
      </c>
      <c r="Q174" s="26">
        <f t="shared" si="23"/>
        <v>12760000</v>
      </c>
      <c r="R174" s="26">
        <f t="shared" si="23"/>
        <v>12384000</v>
      </c>
      <c r="S174" s="27">
        <f t="shared" si="17"/>
        <v>12927600000</v>
      </c>
      <c r="T174" s="27">
        <f t="shared" si="18"/>
        <v>21637600000</v>
      </c>
      <c r="U174" s="27">
        <f t="shared" si="19"/>
        <v>26829600000</v>
      </c>
      <c r="V174" s="27">
        <f t="shared" si="20"/>
        <v>21188800000</v>
      </c>
      <c r="W174" s="27">
        <f t="shared" si="21"/>
        <v>25520000000</v>
      </c>
      <c r="X174" s="27">
        <f t="shared" si="22"/>
        <v>8668800000</v>
      </c>
    </row>
    <row r="175" spans="1:24">
      <c r="A175" s="21" t="s">
        <v>750</v>
      </c>
      <c r="B175" s="22">
        <v>4</v>
      </c>
      <c r="C175" s="23" t="s">
        <v>754</v>
      </c>
      <c r="D175" s="24">
        <v>30792</v>
      </c>
      <c r="E175" s="24">
        <v>29096</v>
      </c>
      <c r="F175" s="24">
        <v>32080</v>
      </c>
      <c r="G175" s="24">
        <v>29032</v>
      </c>
      <c r="H175" s="24">
        <v>31568</v>
      </c>
      <c r="I175" s="24">
        <v>30064</v>
      </c>
      <c r="J175" s="24">
        <v>182632</v>
      </c>
      <c r="K175" s="24">
        <v>260407</v>
      </c>
      <c r="L175" s="25">
        <v>0.70133000000000001</v>
      </c>
      <c r="M175" s="26">
        <f t="shared" si="23"/>
        <v>30792000</v>
      </c>
      <c r="N175" s="26">
        <f t="shared" si="23"/>
        <v>29096000</v>
      </c>
      <c r="O175" s="26">
        <f t="shared" si="23"/>
        <v>32080000</v>
      </c>
      <c r="P175" s="26">
        <f t="shared" si="23"/>
        <v>29032000</v>
      </c>
      <c r="Q175" s="26">
        <f t="shared" si="23"/>
        <v>31568000</v>
      </c>
      <c r="R175" s="26">
        <f t="shared" si="23"/>
        <v>30064000</v>
      </c>
      <c r="S175" s="27">
        <f t="shared" si="17"/>
        <v>32331600000</v>
      </c>
      <c r="T175" s="27">
        <f t="shared" si="18"/>
        <v>53827600000</v>
      </c>
      <c r="U175" s="27">
        <f t="shared" si="19"/>
        <v>67368000000</v>
      </c>
      <c r="V175" s="27">
        <f t="shared" si="20"/>
        <v>55160800000</v>
      </c>
      <c r="W175" s="27">
        <f t="shared" si="21"/>
        <v>63136000000</v>
      </c>
      <c r="X175" s="27">
        <f t="shared" si="22"/>
        <v>21044800000</v>
      </c>
    </row>
    <row r="176" spans="1:24">
      <c r="A176" s="21" t="s">
        <v>750</v>
      </c>
      <c r="B176" s="22">
        <v>5</v>
      </c>
      <c r="C176" s="23" t="s">
        <v>755</v>
      </c>
      <c r="D176" s="24">
        <v>37845.49</v>
      </c>
      <c r="E176" s="24">
        <v>35320</v>
      </c>
      <c r="F176" s="24">
        <v>38408</v>
      </c>
      <c r="G176" s="24">
        <v>35616</v>
      </c>
      <c r="H176" s="24">
        <v>37812.794000000002</v>
      </c>
      <c r="I176" s="24">
        <v>36296</v>
      </c>
      <c r="J176" s="24">
        <v>221298.28400000001</v>
      </c>
      <c r="K176" s="24">
        <v>405869</v>
      </c>
      <c r="L176" s="25">
        <v>0.54525000000000001</v>
      </c>
      <c r="M176" s="26">
        <f t="shared" si="23"/>
        <v>37845490</v>
      </c>
      <c r="N176" s="26">
        <f t="shared" si="23"/>
        <v>35320000</v>
      </c>
      <c r="O176" s="26">
        <f t="shared" si="23"/>
        <v>38408000</v>
      </c>
      <c r="P176" s="26">
        <f t="shared" si="23"/>
        <v>35616000</v>
      </c>
      <c r="Q176" s="26">
        <f t="shared" si="23"/>
        <v>37812794</v>
      </c>
      <c r="R176" s="26">
        <f t="shared" si="23"/>
        <v>36296000</v>
      </c>
      <c r="S176" s="27">
        <f t="shared" si="17"/>
        <v>39737764500</v>
      </c>
      <c r="T176" s="27">
        <f t="shared" si="18"/>
        <v>65342000000</v>
      </c>
      <c r="U176" s="27">
        <f t="shared" si="19"/>
        <v>80656800000</v>
      </c>
      <c r="V176" s="27">
        <f t="shared" si="20"/>
        <v>67670400000</v>
      </c>
      <c r="W176" s="27">
        <f t="shared" si="21"/>
        <v>75625588000</v>
      </c>
      <c r="X176" s="27">
        <f t="shared" si="22"/>
        <v>25407200000</v>
      </c>
    </row>
    <row r="177" spans="1:24">
      <c r="A177" s="21" t="s">
        <v>750</v>
      </c>
      <c r="B177" s="22">
        <v>6</v>
      </c>
      <c r="C177" s="23" t="s">
        <v>756</v>
      </c>
      <c r="D177" s="24">
        <v>20876</v>
      </c>
      <c r="E177" s="24">
        <v>19248</v>
      </c>
      <c r="F177" s="24">
        <v>20640</v>
      </c>
      <c r="G177" s="24">
        <v>19080</v>
      </c>
      <c r="H177" s="24">
        <v>20535.482</v>
      </c>
      <c r="I177" s="24">
        <v>19664</v>
      </c>
      <c r="J177" s="24">
        <v>120043.482</v>
      </c>
      <c r="K177" s="24">
        <v>380810</v>
      </c>
      <c r="L177" s="25">
        <v>0.31523000000000001</v>
      </c>
      <c r="M177" s="26">
        <f t="shared" si="23"/>
        <v>20876000</v>
      </c>
      <c r="N177" s="26">
        <f t="shared" si="23"/>
        <v>19248000</v>
      </c>
      <c r="O177" s="26">
        <f t="shared" si="23"/>
        <v>20640000</v>
      </c>
      <c r="P177" s="26">
        <f t="shared" si="23"/>
        <v>19080000</v>
      </c>
      <c r="Q177" s="26">
        <f t="shared" si="23"/>
        <v>20535482</v>
      </c>
      <c r="R177" s="26">
        <f t="shared" si="23"/>
        <v>19664000</v>
      </c>
      <c r="S177" s="27">
        <f t="shared" si="17"/>
        <v>21919800000</v>
      </c>
      <c r="T177" s="27">
        <f t="shared" si="18"/>
        <v>35608800000</v>
      </c>
      <c r="U177" s="27">
        <f t="shared" si="19"/>
        <v>43344000000</v>
      </c>
      <c r="V177" s="27">
        <f t="shared" si="20"/>
        <v>36252000000</v>
      </c>
      <c r="W177" s="27">
        <f t="shared" si="21"/>
        <v>41070964000</v>
      </c>
      <c r="X177" s="27">
        <f t="shared" si="22"/>
        <v>13764800000</v>
      </c>
    </row>
    <row r="178" spans="1:24">
      <c r="A178" s="29" t="s">
        <v>757</v>
      </c>
      <c r="B178" s="29"/>
      <c r="C178" s="29"/>
      <c r="D178" s="30">
        <v>126617.49</v>
      </c>
      <c r="E178" s="30">
        <v>118272</v>
      </c>
      <c r="F178" s="30">
        <v>129184</v>
      </c>
      <c r="G178" s="30">
        <v>117816</v>
      </c>
      <c r="H178" s="30">
        <v>127684.276</v>
      </c>
      <c r="I178" s="30">
        <v>122416</v>
      </c>
      <c r="J178" s="30">
        <v>741989.76599999995</v>
      </c>
      <c r="K178" s="30">
        <v>1579012</v>
      </c>
      <c r="L178" s="32">
        <v>0.46990999999999999</v>
      </c>
      <c r="M178" s="26">
        <f t="shared" si="23"/>
        <v>126617490</v>
      </c>
      <c r="N178" s="26">
        <f t="shared" si="23"/>
        <v>118272000</v>
      </c>
      <c r="O178" s="26">
        <f t="shared" si="23"/>
        <v>129184000</v>
      </c>
      <c r="P178" s="26">
        <f t="shared" si="23"/>
        <v>117816000</v>
      </c>
      <c r="Q178" s="26">
        <f t="shared" si="23"/>
        <v>127684276</v>
      </c>
      <c r="R178" s="26">
        <f t="shared" si="23"/>
        <v>122416000</v>
      </c>
      <c r="S178" s="27">
        <f t="shared" si="17"/>
        <v>132948364500</v>
      </c>
      <c r="T178" s="27">
        <f t="shared" si="18"/>
        <v>218803200000</v>
      </c>
      <c r="U178" s="27">
        <f t="shared" si="19"/>
        <v>271286400000</v>
      </c>
      <c r="V178" s="27">
        <f t="shared" si="20"/>
        <v>223850400000</v>
      </c>
      <c r="W178" s="27">
        <f t="shared" si="21"/>
        <v>255368552000</v>
      </c>
      <c r="X178" s="27">
        <f t="shared" si="22"/>
        <v>85691200000</v>
      </c>
    </row>
    <row r="179" spans="1:24">
      <c r="A179" s="21" t="s">
        <v>758</v>
      </c>
      <c r="B179" s="22">
        <v>1</v>
      </c>
      <c r="C179" s="23" t="s">
        <v>759</v>
      </c>
      <c r="D179" s="24">
        <v>6704</v>
      </c>
      <c r="E179" s="24">
        <v>6064</v>
      </c>
      <c r="F179" s="24">
        <v>7000</v>
      </c>
      <c r="G179" s="24">
        <v>7860</v>
      </c>
      <c r="H179" s="24">
        <v>7408</v>
      </c>
      <c r="I179" s="24">
        <v>7104</v>
      </c>
      <c r="J179" s="24">
        <v>42140</v>
      </c>
      <c r="K179" s="24">
        <v>96952</v>
      </c>
      <c r="L179" s="25">
        <v>0.43464999999999998</v>
      </c>
      <c r="M179" s="26">
        <f t="shared" si="23"/>
        <v>6704000</v>
      </c>
      <c r="N179" s="26">
        <f t="shared" si="23"/>
        <v>6064000</v>
      </c>
      <c r="O179" s="26">
        <f t="shared" si="23"/>
        <v>7000000</v>
      </c>
      <c r="P179" s="26">
        <f t="shared" si="23"/>
        <v>7860000</v>
      </c>
      <c r="Q179" s="26">
        <f t="shared" si="23"/>
        <v>7408000</v>
      </c>
      <c r="R179" s="26">
        <f t="shared" si="23"/>
        <v>7104000</v>
      </c>
      <c r="S179" s="27">
        <f t="shared" si="17"/>
        <v>7039200000</v>
      </c>
      <c r="T179" s="27">
        <f t="shared" si="18"/>
        <v>11218400000</v>
      </c>
      <c r="U179" s="27">
        <f t="shared" si="19"/>
        <v>14700000000</v>
      </c>
      <c r="V179" s="27">
        <f t="shared" si="20"/>
        <v>14934000000</v>
      </c>
      <c r="W179" s="27">
        <f t="shared" si="21"/>
        <v>14816000000</v>
      </c>
      <c r="X179" s="27">
        <f t="shared" si="22"/>
        <v>4972800000</v>
      </c>
    </row>
    <row r="180" spans="1:24">
      <c r="A180" s="21" t="s">
        <v>758</v>
      </c>
      <c r="B180" s="22">
        <v>2</v>
      </c>
      <c r="C180" s="23" t="s">
        <v>760</v>
      </c>
      <c r="D180" s="24">
        <v>6168</v>
      </c>
      <c r="E180" s="24">
        <v>5592</v>
      </c>
      <c r="F180" s="24">
        <v>6424</v>
      </c>
      <c r="G180" s="24">
        <v>7272</v>
      </c>
      <c r="H180" s="24">
        <v>6840</v>
      </c>
      <c r="I180" s="24">
        <v>6668</v>
      </c>
      <c r="J180" s="24">
        <v>38964</v>
      </c>
      <c r="K180" s="24">
        <v>79938</v>
      </c>
      <c r="L180" s="25">
        <v>0.48742999999999997</v>
      </c>
      <c r="M180" s="26">
        <f t="shared" si="23"/>
        <v>6168000</v>
      </c>
      <c r="N180" s="26">
        <f t="shared" si="23"/>
        <v>5592000</v>
      </c>
      <c r="O180" s="26">
        <f t="shared" si="23"/>
        <v>6424000</v>
      </c>
      <c r="P180" s="26">
        <f t="shared" si="23"/>
        <v>7272000</v>
      </c>
      <c r="Q180" s="26">
        <f t="shared" si="23"/>
        <v>6840000</v>
      </c>
      <c r="R180" s="26">
        <f t="shared" si="23"/>
        <v>6668000</v>
      </c>
      <c r="S180" s="27">
        <f t="shared" si="17"/>
        <v>6476400000</v>
      </c>
      <c r="T180" s="27">
        <f t="shared" si="18"/>
        <v>10345200000</v>
      </c>
      <c r="U180" s="27">
        <f t="shared" si="19"/>
        <v>13490400000</v>
      </c>
      <c r="V180" s="27">
        <f t="shared" si="20"/>
        <v>13816800000</v>
      </c>
      <c r="W180" s="27">
        <f t="shared" si="21"/>
        <v>13680000000</v>
      </c>
      <c r="X180" s="27">
        <f t="shared" si="22"/>
        <v>4667600000</v>
      </c>
    </row>
    <row r="181" spans="1:24">
      <c r="A181" s="21" t="s">
        <v>758</v>
      </c>
      <c r="B181" s="22">
        <v>3</v>
      </c>
      <c r="C181" s="23" t="s">
        <v>761</v>
      </c>
      <c r="D181" s="24">
        <v>7584</v>
      </c>
      <c r="E181" s="24">
        <v>7168.92</v>
      </c>
      <c r="F181" s="24">
        <v>8084</v>
      </c>
      <c r="G181" s="24">
        <v>8248</v>
      </c>
      <c r="H181" s="24">
        <v>8176</v>
      </c>
      <c r="I181" s="24">
        <v>7952</v>
      </c>
      <c r="J181" s="24">
        <v>47212.92</v>
      </c>
      <c r="K181" s="24">
        <v>100853</v>
      </c>
      <c r="L181" s="25">
        <v>0.46814</v>
      </c>
      <c r="M181" s="26">
        <f t="shared" si="23"/>
        <v>7584000</v>
      </c>
      <c r="N181" s="26">
        <f t="shared" si="23"/>
        <v>7168920</v>
      </c>
      <c r="O181" s="26">
        <f t="shared" si="23"/>
        <v>8084000</v>
      </c>
      <c r="P181" s="26">
        <f t="shared" si="23"/>
        <v>8248000</v>
      </c>
      <c r="Q181" s="26">
        <f t="shared" si="23"/>
        <v>8176000</v>
      </c>
      <c r="R181" s="26">
        <f t="shared" si="23"/>
        <v>7952000</v>
      </c>
      <c r="S181" s="27">
        <f t="shared" si="17"/>
        <v>7963200000</v>
      </c>
      <c r="T181" s="27">
        <f t="shared" si="18"/>
        <v>13262502000</v>
      </c>
      <c r="U181" s="27">
        <f t="shared" si="19"/>
        <v>16976400000</v>
      </c>
      <c r="V181" s="27">
        <f t="shared" si="20"/>
        <v>15671200000</v>
      </c>
      <c r="W181" s="27">
        <f t="shared" si="21"/>
        <v>16352000000</v>
      </c>
      <c r="X181" s="27">
        <f t="shared" si="22"/>
        <v>5566400000</v>
      </c>
    </row>
    <row r="182" spans="1:24">
      <c r="A182" s="21" t="s">
        <v>758</v>
      </c>
      <c r="B182" s="22">
        <v>4</v>
      </c>
      <c r="C182" s="23" t="s">
        <v>762</v>
      </c>
      <c r="D182" s="24">
        <v>36232</v>
      </c>
      <c r="E182" s="24">
        <v>32880</v>
      </c>
      <c r="F182" s="24">
        <v>36640</v>
      </c>
      <c r="G182" s="24">
        <v>35488</v>
      </c>
      <c r="H182" s="24">
        <v>36488</v>
      </c>
      <c r="I182" s="24">
        <v>34999.998</v>
      </c>
      <c r="J182" s="24">
        <v>212727.99799999999</v>
      </c>
      <c r="K182" s="24">
        <v>415243</v>
      </c>
      <c r="L182" s="25">
        <v>0.51229999999999998</v>
      </c>
      <c r="M182" s="26">
        <f t="shared" si="23"/>
        <v>36232000</v>
      </c>
      <c r="N182" s="26">
        <f t="shared" si="23"/>
        <v>32880000</v>
      </c>
      <c r="O182" s="26">
        <f t="shared" si="23"/>
        <v>36640000</v>
      </c>
      <c r="P182" s="26">
        <f t="shared" si="23"/>
        <v>35488000</v>
      </c>
      <c r="Q182" s="26">
        <f t="shared" si="23"/>
        <v>36488000</v>
      </c>
      <c r="R182" s="26">
        <f t="shared" si="23"/>
        <v>34999998</v>
      </c>
      <c r="S182" s="27">
        <f t="shared" si="17"/>
        <v>38043600000</v>
      </c>
      <c r="T182" s="27">
        <f t="shared" si="18"/>
        <v>60828000000</v>
      </c>
      <c r="U182" s="27">
        <f t="shared" si="19"/>
        <v>76944000000</v>
      </c>
      <c r="V182" s="27">
        <f t="shared" si="20"/>
        <v>67427200000</v>
      </c>
      <c r="W182" s="27">
        <f t="shared" si="21"/>
        <v>72976000000</v>
      </c>
      <c r="X182" s="27">
        <f t="shared" si="22"/>
        <v>24499998600</v>
      </c>
    </row>
    <row r="183" spans="1:24">
      <c r="A183" s="21" t="s">
        <v>758</v>
      </c>
      <c r="B183" s="22">
        <v>5</v>
      </c>
      <c r="C183" s="23" t="s">
        <v>763</v>
      </c>
      <c r="D183" s="24">
        <v>5040</v>
      </c>
      <c r="E183" s="24">
        <v>4512</v>
      </c>
      <c r="F183" s="24">
        <v>4984</v>
      </c>
      <c r="G183" s="24">
        <v>5264</v>
      </c>
      <c r="H183" s="24">
        <v>5120</v>
      </c>
      <c r="I183" s="24">
        <v>4912</v>
      </c>
      <c r="J183" s="24">
        <v>29832</v>
      </c>
      <c r="K183" s="24">
        <v>67724</v>
      </c>
      <c r="L183" s="25">
        <v>0.44048999999999999</v>
      </c>
      <c r="M183" s="26">
        <f t="shared" si="23"/>
        <v>5040000</v>
      </c>
      <c r="N183" s="26">
        <f t="shared" si="23"/>
        <v>4512000</v>
      </c>
      <c r="O183" s="26">
        <f t="shared" si="23"/>
        <v>4984000</v>
      </c>
      <c r="P183" s="26">
        <f t="shared" si="23"/>
        <v>5264000</v>
      </c>
      <c r="Q183" s="26">
        <f t="shared" si="23"/>
        <v>5120000</v>
      </c>
      <c r="R183" s="26">
        <f t="shared" si="23"/>
        <v>4912000</v>
      </c>
      <c r="S183" s="27">
        <f t="shared" si="17"/>
        <v>5292000000</v>
      </c>
      <c r="T183" s="27">
        <f t="shared" si="18"/>
        <v>8347200000</v>
      </c>
      <c r="U183" s="27">
        <f t="shared" si="19"/>
        <v>10466400000</v>
      </c>
      <c r="V183" s="27">
        <f t="shared" si="20"/>
        <v>10001600000</v>
      </c>
      <c r="W183" s="27">
        <f t="shared" si="21"/>
        <v>10240000000</v>
      </c>
      <c r="X183" s="27">
        <f t="shared" si="22"/>
        <v>3438400000</v>
      </c>
    </row>
    <row r="184" spans="1:24">
      <c r="A184" s="21" t="s">
        <v>758</v>
      </c>
      <c r="B184" s="22">
        <v>6</v>
      </c>
      <c r="C184" s="23" t="s">
        <v>764</v>
      </c>
      <c r="D184" s="24">
        <v>8984</v>
      </c>
      <c r="E184" s="24">
        <v>8224</v>
      </c>
      <c r="F184" s="24">
        <v>9120</v>
      </c>
      <c r="G184" s="24">
        <v>9464</v>
      </c>
      <c r="H184" s="24">
        <v>9440</v>
      </c>
      <c r="I184" s="24">
        <v>9016</v>
      </c>
      <c r="J184" s="24">
        <v>54248</v>
      </c>
      <c r="K184" s="24">
        <v>113171</v>
      </c>
      <c r="L184" s="25">
        <v>0.47935</v>
      </c>
      <c r="M184" s="26">
        <f t="shared" si="23"/>
        <v>8984000</v>
      </c>
      <c r="N184" s="26">
        <f t="shared" si="23"/>
        <v>8224000</v>
      </c>
      <c r="O184" s="26">
        <f t="shared" si="23"/>
        <v>9120000</v>
      </c>
      <c r="P184" s="26">
        <f t="shared" si="23"/>
        <v>9464000</v>
      </c>
      <c r="Q184" s="26">
        <f t="shared" si="23"/>
        <v>9440000</v>
      </c>
      <c r="R184" s="26">
        <f t="shared" si="23"/>
        <v>9016000</v>
      </c>
      <c r="S184" s="27">
        <f t="shared" si="17"/>
        <v>9433200000</v>
      </c>
      <c r="T184" s="27">
        <f t="shared" si="18"/>
        <v>15214400000</v>
      </c>
      <c r="U184" s="27">
        <f t="shared" si="19"/>
        <v>19152000000</v>
      </c>
      <c r="V184" s="27">
        <f t="shared" si="20"/>
        <v>17981600000</v>
      </c>
      <c r="W184" s="27">
        <f t="shared" si="21"/>
        <v>18880000000</v>
      </c>
      <c r="X184" s="27">
        <f t="shared" si="22"/>
        <v>6311200000</v>
      </c>
    </row>
    <row r="185" spans="1:24">
      <c r="A185" s="21" t="s">
        <v>758</v>
      </c>
      <c r="B185" s="22">
        <v>7</v>
      </c>
      <c r="C185" s="23" t="s">
        <v>765</v>
      </c>
      <c r="D185" s="24">
        <v>28144</v>
      </c>
      <c r="E185" s="24">
        <v>25736</v>
      </c>
      <c r="F185" s="24">
        <v>28568</v>
      </c>
      <c r="G185" s="24">
        <v>26904</v>
      </c>
      <c r="H185" s="24">
        <v>28384</v>
      </c>
      <c r="I185" s="24">
        <v>27320</v>
      </c>
      <c r="J185" s="24">
        <v>165056</v>
      </c>
      <c r="K185" s="24">
        <v>330073</v>
      </c>
      <c r="L185" s="25">
        <v>0.50005999999999995</v>
      </c>
      <c r="M185" s="26">
        <f t="shared" si="23"/>
        <v>28144000</v>
      </c>
      <c r="N185" s="26">
        <f t="shared" si="23"/>
        <v>25736000</v>
      </c>
      <c r="O185" s="26">
        <f t="shared" si="23"/>
        <v>28568000</v>
      </c>
      <c r="P185" s="26">
        <f t="shared" si="23"/>
        <v>26904000</v>
      </c>
      <c r="Q185" s="26">
        <f t="shared" si="23"/>
        <v>28384000</v>
      </c>
      <c r="R185" s="26">
        <f t="shared" si="23"/>
        <v>27320000</v>
      </c>
      <c r="S185" s="27">
        <f t="shared" si="17"/>
        <v>29551200000</v>
      </c>
      <c r="T185" s="27">
        <f t="shared" si="18"/>
        <v>47611600000</v>
      </c>
      <c r="U185" s="27">
        <f t="shared" si="19"/>
        <v>59992800000</v>
      </c>
      <c r="V185" s="27">
        <f t="shared" si="20"/>
        <v>51117600000</v>
      </c>
      <c r="W185" s="27">
        <f t="shared" si="21"/>
        <v>56768000000</v>
      </c>
      <c r="X185" s="27">
        <f t="shared" si="22"/>
        <v>19124000000</v>
      </c>
    </row>
    <row r="186" spans="1:24">
      <c r="A186" s="21" t="s">
        <v>758</v>
      </c>
      <c r="B186" s="22">
        <v>8</v>
      </c>
      <c r="C186" s="23" t="s">
        <v>766</v>
      </c>
      <c r="D186" s="24">
        <v>24432</v>
      </c>
      <c r="E186" s="24">
        <v>22856</v>
      </c>
      <c r="F186" s="24">
        <v>24720</v>
      </c>
      <c r="G186" s="24">
        <v>22936</v>
      </c>
      <c r="H186" s="24">
        <v>25000</v>
      </c>
      <c r="I186" s="24">
        <v>23984</v>
      </c>
      <c r="J186" s="24">
        <v>143928</v>
      </c>
      <c r="K186" s="24">
        <v>292157</v>
      </c>
      <c r="L186" s="25">
        <v>0.49264000000000002</v>
      </c>
      <c r="M186" s="26">
        <f t="shared" si="23"/>
        <v>24432000</v>
      </c>
      <c r="N186" s="26">
        <f t="shared" si="23"/>
        <v>22856000</v>
      </c>
      <c r="O186" s="26">
        <f t="shared" si="23"/>
        <v>24720000</v>
      </c>
      <c r="P186" s="26">
        <f t="shared" si="23"/>
        <v>22936000</v>
      </c>
      <c r="Q186" s="26">
        <f t="shared" si="23"/>
        <v>25000000</v>
      </c>
      <c r="R186" s="26">
        <f t="shared" si="23"/>
        <v>23984000</v>
      </c>
      <c r="S186" s="27">
        <f t="shared" si="17"/>
        <v>25653600000</v>
      </c>
      <c r="T186" s="27">
        <f t="shared" si="18"/>
        <v>42283600000</v>
      </c>
      <c r="U186" s="27">
        <f t="shared" si="19"/>
        <v>51912000000</v>
      </c>
      <c r="V186" s="27">
        <f t="shared" si="20"/>
        <v>43578400000</v>
      </c>
      <c r="W186" s="27">
        <f t="shared" si="21"/>
        <v>50000000000</v>
      </c>
      <c r="X186" s="27">
        <f t="shared" si="22"/>
        <v>16788800000</v>
      </c>
    </row>
    <row r="187" spans="1:24">
      <c r="A187" s="33" t="s">
        <v>767</v>
      </c>
      <c r="B187" s="34"/>
      <c r="C187" s="35"/>
      <c r="D187" s="30">
        <v>123288</v>
      </c>
      <c r="E187" s="30">
        <v>113032.92</v>
      </c>
      <c r="F187" s="30">
        <v>125540</v>
      </c>
      <c r="G187" s="30">
        <v>123436</v>
      </c>
      <c r="H187" s="30">
        <v>126856</v>
      </c>
      <c r="I187" s="30">
        <v>121955.99800000001</v>
      </c>
      <c r="J187" s="30">
        <v>734108.91799999995</v>
      </c>
      <c r="K187" s="30">
        <v>1496111</v>
      </c>
      <c r="L187" s="32">
        <v>0.49068000000000001</v>
      </c>
      <c r="M187" s="26">
        <f t="shared" si="23"/>
        <v>123288000</v>
      </c>
      <c r="N187" s="26">
        <f t="shared" si="23"/>
        <v>113032920</v>
      </c>
      <c r="O187" s="26">
        <f t="shared" si="23"/>
        <v>125540000</v>
      </c>
      <c r="P187" s="26">
        <f t="shared" si="23"/>
        <v>123436000</v>
      </c>
      <c r="Q187" s="26">
        <f t="shared" si="23"/>
        <v>126856000</v>
      </c>
      <c r="R187" s="26">
        <f t="shared" si="23"/>
        <v>121955998</v>
      </c>
      <c r="S187" s="27">
        <f t="shared" si="17"/>
        <v>129452400000</v>
      </c>
      <c r="T187" s="27">
        <f t="shared" si="18"/>
        <v>209110902000</v>
      </c>
      <c r="U187" s="27">
        <f t="shared" si="19"/>
        <v>263634000000</v>
      </c>
      <c r="V187" s="27">
        <f t="shared" si="20"/>
        <v>234528400000</v>
      </c>
      <c r="W187" s="27">
        <f t="shared" si="21"/>
        <v>253712000000</v>
      </c>
      <c r="X187" s="27">
        <f t="shared" si="22"/>
        <v>85369198600</v>
      </c>
    </row>
    <row r="188" spans="1:24">
      <c r="A188" s="21" t="s">
        <v>768</v>
      </c>
      <c r="B188" s="22">
        <v>1</v>
      </c>
      <c r="C188" s="23" t="s">
        <v>769</v>
      </c>
      <c r="D188" s="24">
        <v>24416</v>
      </c>
      <c r="E188" s="24">
        <v>21512</v>
      </c>
      <c r="F188" s="24">
        <v>24496</v>
      </c>
      <c r="G188" s="24">
        <v>25808</v>
      </c>
      <c r="H188" s="24">
        <v>24880</v>
      </c>
      <c r="I188" s="24">
        <v>23640</v>
      </c>
      <c r="J188" s="24">
        <v>144752</v>
      </c>
      <c r="K188" s="24">
        <v>325904</v>
      </c>
      <c r="L188" s="25">
        <v>0.44416</v>
      </c>
      <c r="M188" s="26">
        <f t="shared" si="23"/>
        <v>24416000</v>
      </c>
      <c r="N188" s="26">
        <f t="shared" si="23"/>
        <v>21512000</v>
      </c>
      <c r="O188" s="26">
        <f t="shared" si="23"/>
        <v>24496000</v>
      </c>
      <c r="P188" s="26">
        <f t="shared" si="23"/>
        <v>25808000</v>
      </c>
      <c r="Q188" s="26">
        <f t="shared" si="23"/>
        <v>24880000</v>
      </c>
      <c r="R188" s="26">
        <f t="shared" si="23"/>
        <v>23640000</v>
      </c>
      <c r="S188" s="27">
        <f t="shared" si="17"/>
        <v>25636800000</v>
      </c>
      <c r="T188" s="27">
        <f t="shared" si="18"/>
        <v>39797200000</v>
      </c>
      <c r="U188" s="27">
        <f t="shared" si="19"/>
        <v>51441600000</v>
      </c>
      <c r="V188" s="27">
        <f t="shared" si="20"/>
        <v>49035200000</v>
      </c>
      <c r="W188" s="27">
        <f t="shared" si="21"/>
        <v>49760000000</v>
      </c>
      <c r="X188" s="27">
        <f t="shared" si="22"/>
        <v>16548000000</v>
      </c>
    </row>
    <row r="189" spans="1:24">
      <c r="A189" s="21" t="s">
        <v>768</v>
      </c>
      <c r="B189" s="22">
        <v>2</v>
      </c>
      <c r="C189" s="23" t="s">
        <v>770</v>
      </c>
      <c r="D189" s="24">
        <v>9480</v>
      </c>
      <c r="E189" s="24">
        <v>8376</v>
      </c>
      <c r="F189" s="24">
        <v>9592</v>
      </c>
      <c r="G189" s="24">
        <v>10064</v>
      </c>
      <c r="H189" s="24">
        <v>9808</v>
      </c>
      <c r="I189" s="24">
        <v>9160</v>
      </c>
      <c r="J189" s="24">
        <v>56480</v>
      </c>
      <c r="K189" s="24">
        <v>125704</v>
      </c>
      <c r="L189" s="25">
        <v>0.44930999999999999</v>
      </c>
      <c r="M189" s="26">
        <f t="shared" si="23"/>
        <v>9480000</v>
      </c>
      <c r="N189" s="26">
        <f t="shared" si="23"/>
        <v>8376000</v>
      </c>
      <c r="O189" s="26">
        <f t="shared" si="23"/>
        <v>9592000</v>
      </c>
      <c r="P189" s="26">
        <f t="shared" si="23"/>
        <v>10064000</v>
      </c>
      <c r="Q189" s="26">
        <f t="shared" si="23"/>
        <v>9808000</v>
      </c>
      <c r="R189" s="26">
        <f t="shared" si="23"/>
        <v>9160000</v>
      </c>
      <c r="S189" s="27">
        <f t="shared" si="17"/>
        <v>9954000000</v>
      </c>
      <c r="T189" s="27">
        <f t="shared" si="18"/>
        <v>15495600000</v>
      </c>
      <c r="U189" s="27">
        <f t="shared" si="19"/>
        <v>20143200000</v>
      </c>
      <c r="V189" s="27">
        <f t="shared" si="20"/>
        <v>19121600000</v>
      </c>
      <c r="W189" s="27">
        <f t="shared" si="21"/>
        <v>19616000000</v>
      </c>
      <c r="X189" s="27">
        <f t="shared" si="22"/>
        <v>6412000000</v>
      </c>
    </row>
    <row r="190" spans="1:24">
      <c r="A190" s="21" t="s">
        <v>768</v>
      </c>
      <c r="B190" s="22">
        <v>3</v>
      </c>
      <c r="C190" s="23" t="s">
        <v>771</v>
      </c>
      <c r="D190" s="24">
        <v>36896</v>
      </c>
      <c r="E190" s="24">
        <v>33176</v>
      </c>
      <c r="F190" s="24">
        <v>37060</v>
      </c>
      <c r="G190" s="24">
        <v>35704</v>
      </c>
      <c r="H190" s="24">
        <v>37380</v>
      </c>
      <c r="I190" s="24">
        <v>35932</v>
      </c>
      <c r="J190" s="24">
        <v>216148</v>
      </c>
      <c r="K190" s="24">
        <v>444522</v>
      </c>
      <c r="L190" s="25">
        <v>0.48625000000000002</v>
      </c>
      <c r="M190" s="26">
        <f t="shared" si="23"/>
        <v>36896000</v>
      </c>
      <c r="N190" s="26">
        <f t="shared" si="23"/>
        <v>33176000</v>
      </c>
      <c r="O190" s="26">
        <f t="shared" si="23"/>
        <v>37060000</v>
      </c>
      <c r="P190" s="26">
        <f t="shared" si="23"/>
        <v>35704000</v>
      </c>
      <c r="Q190" s="26">
        <f t="shared" si="23"/>
        <v>37380000</v>
      </c>
      <c r="R190" s="26">
        <f t="shared" si="23"/>
        <v>35932000</v>
      </c>
      <c r="S190" s="27">
        <f t="shared" si="17"/>
        <v>38740800000</v>
      </c>
      <c r="T190" s="27">
        <f t="shared" si="18"/>
        <v>61375600000</v>
      </c>
      <c r="U190" s="27">
        <f t="shared" si="19"/>
        <v>77826000000</v>
      </c>
      <c r="V190" s="27">
        <f t="shared" si="20"/>
        <v>67837600000</v>
      </c>
      <c r="W190" s="27">
        <f t="shared" si="21"/>
        <v>74760000000</v>
      </c>
      <c r="X190" s="27">
        <f t="shared" si="22"/>
        <v>25152400000</v>
      </c>
    </row>
    <row r="191" spans="1:24">
      <c r="A191" s="21" t="s">
        <v>768</v>
      </c>
      <c r="B191" s="22">
        <v>4</v>
      </c>
      <c r="C191" s="23" t="s">
        <v>772</v>
      </c>
      <c r="D191" s="24">
        <v>50904</v>
      </c>
      <c r="E191" s="24">
        <v>46208.536999999997</v>
      </c>
      <c r="F191" s="24">
        <v>50688</v>
      </c>
      <c r="G191" s="24">
        <v>50792</v>
      </c>
      <c r="H191" s="24">
        <v>51920</v>
      </c>
      <c r="I191" s="24">
        <v>49800</v>
      </c>
      <c r="J191" s="24">
        <v>300312.53700000001</v>
      </c>
      <c r="K191" s="24">
        <v>615398</v>
      </c>
      <c r="L191" s="25">
        <v>0.48799999999999999</v>
      </c>
      <c r="M191" s="26">
        <f t="shared" si="23"/>
        <v>50904000</v>
      </c>
      <c r="N191" s="26">
        <f t="shared" si="23"/>
        <v>46208537</v>
      </c>
      <c r="O191" s="26">
        <f t="shared" si="23"/>
        <v>50688000</v>
      </c>
      <c r="P191" s="26">
        <f t="shared" si="23"/>
        <v>50792000</v>
      </c>
      <c r="Q191" s="26">
        <f t="shared" si="23"/>
        <v>51920000</v>
      </c>
      <c r="R191" s="26">
        <f t="shared" si="23"/>
        <v>49800000</v>
      </c>
      <c r="S191" s="27">
        <f t="shared" si="17"/>
        <v>53449200000</v>
      </c>
      <c r="T191" s="27">
        <f t="shared" si="18"/>
        <v>85485793450</v>
      </c>
      <c r="U191" s="27">
        <f t="shared" si="19"/>
        <v>106444800000</v>
      </c>
      <c r="V191" s="27">
        <f t="shared" si="20"/>
        <v>96504800000</v>
      </c>
      <c r="W191" s="27">
        <f t="shared" si="21"/>
        <v>103840000000</v>
      </c>
      <c r="X191" s="27">
        <f t="shared" si="22"/>
        <v>34860000000</v>
      </c>
    </row>
    <row r="192" spans="1:24">
      <c r="A192" s="21" t="s">
        <v>768</v>
      </c>
      <c r="B192" s="22">
        <v>5</v>
      </c>
      <c r="C192" s="23" t="s">
        <v>773</v>
      </c>
      <c r="D192" s="24">
        <v>7008</v>
      </c>
      <c r="E192" s="24">
        <v>6032</v>
      </c>
      <c r="F192" s="24">
        <v>6936</v>
      </c>
      <c r="G192" s="24">
        <v>8536</v>
      </c>
      <c r="H192" s="24">
        <v>7424</v>
      </c>
      <c r="I192" s="24">
        <v>6840</v>
      </c>
      <c r="J192" s="24">
        <v>42776</v>
      </c>
      <c r="K192" s="24">
        <v>94712</v>
      </c>
      <c r="L192" s="25">
        <v>0.45163999999999999</v>
      </c>
      <c r="M192" s="26">
        <f t="shared" si="23"/>
        <v>7008000</v>
      </c>
      <c r="N192" s="26">
        <f t="shared" si="23"/>
        <v>6032000</v>
      </c>
      <c r="O192" s="26">
        <f t="shared" si="23"/>
        <v>6936000</v>
      </c>
      <c r="P192" s="26">
        <f t="shared" si="23"/>
        <v>8536000</v>
      </c>
      <c r="Q192" s="26">
        <f t="shared" si="23"/>
        <v>7424000</v>
      </c>
      <c r="R192" s="26">
        <f t="shared" si="23"/>
        <v>6840000</v>
      </c>
      <c r="S192" s="27">
        <f t="shared" si="17"/>
        <v>7358400000</v>
      </c>
      <c r="T192" s="27">
        <f t="shared" si="18"/>
        <v>11159200000</v>
      </c>
      <c r="U192" s="27">
        <f t="shared" si="19"/>
        <v>14565600000</v>
      </c>
      <c r="V192" s="27">
        <f t="shared" si="20"/>
        <v>16218400000</v>
      </c>
      <c r="W192" s="27">
        <f t="shared" si="21"/>
        <v>14848000000</v>
      </c>
      <c r="X192" s="27">
        <f t="shared" si="22"/>
        <v>4788000000</v>
      </c>
    </row>
    <row r="193" spans="1:24">
      <c r="A193" s="21" t="s">
        <v>768</v>
      </c>
      <c r="B193" s="22">
        <v>6</v>
      </c>
      <c r="C193" s="23" t="s">
        <v>774</v>
      </c>
      <c r="D193" s="24">
        <v>13216</v>
      </c>
      <c r="E193" s="24">
        <v>11816</v>
      </c>
      <c r="F193" s="24">
        <v>13824</v>
      </c>
      <c r="G193" s="24">
        <v>15032</v>
      </c>
      <c r="H193" s="24">
        <v>14200</v>
      </c>
      <c r="I193" s="24">
        <v>13456</v>
      </c>
      <c r="J193" s="24">
        <v>81544</v>
      </c>
      <c r="K193" s="24">
        <v>181396</v>
      </c>
      <c r="L193" s="25">
        <v>0.44954</v>
      </c>
      <c r="M193" s="26">
        <f t="shared" si="23"/>
        <v>13216000</v>
      </c>
      <c r="N193" s="26">
        <f t="shared" si="23"/>
        <v>11816000</v>
      </c>
      <c r="O193" s="26">
        <f t="shared" si="23"/>
        <v>13824000</v>
      </c>
      <c r="P193" s="26">
        <f t="shared" si="23"/>
        <v>15032000</v>
      </c>
      <c r="Q193" s="26">
        <f t="shared" si="23"/>
        <v>14200000</v>
      </c>
      <c r="R193" s="26">
        <f t="shared" si="23"/>
        <v>13456000</v>
      </c>
      <c r="S193" s="27">
        <f t="shared" si="17"/>
        <v>13876800000</v>
      </c>
      <c r="T193" s="27">
        <f t="shared" si="18"/>
        <v>21859600000</v>
      </c>
      <c r="U193" s="27">
        <f t="shared" si="19"/>
        <v>29030400000</v>
      </c>
      <c r="V193" s="27">
        <f t="shared" si="20"/>
        <v>28560800000</v>
      </c>
      <c r="W193" s="27">
        <f t="shared" si="21"/>
        <v>28400000000</v>
      </c>
      <c r="X193" s="27">
        <f t="shared" si="22"/>
        <v>9419200000</v>
      </c>
    </row>
    <row r="194" spans="1:24">
      <c r="A194" s="21" t="s">
        <v>768</v>
      </c>
      <c r="B194" s="22">
        <v>7</v>
      </c>
      <c r="C194" s="23" t="s">
        <v>775</v>
      </c>
      <c r="D194" s="24">
        <v>15696</v>
      </c>
      <c r="E194" s="24">
        <v>13912</v>
      </c>
      <c r="F194" s="24">
        <v>16080</v>
      </c>
      <c r="G194" s="24">
        <v>19248</v>
      </c>
      <c r="H194" s="24">
        <v>16592</v>
      </c>
      <c r="I194" s="24">
        <v>15720</v>
      </c>
      <c r="J194" s="24">
        <v>97248</v>
      </c>
      <c r="K194" s="24">
        <v>209362</v>
      </c>
      <c r="L194" s="25">
        <v>0.46450000000000002</v>
      </c>
      <c r="M194" s="26">
        <f t="shared" si="23"/>
        <v>15696000</v>
      </c>
      <c r="N194" s="26">
        <f t="shared" si="23"/>
        <v>13912000</v>
      </c>
      <c r="O194" s="26">
        <f t="shared" si="23"/>
        <v>16080000</v>
      </c>
      <c r="P194" s="26">
        <f t="shared" si="23"/>
        <v>19248000</v>
      </c>
      <c r="Q194" s="26">
        <f t="shared" si="23"/>
        <v>16592000</v>
      </c>
      <c r="R194" s="26">
        <f t="shared" si="23"/>
        <v>15720000</v>
      </c>
      <c r="S194" s="27">
        <f t="shared" si="17"/>
        <v>16480800000</v>
      </c>
      <c r="T194" s="27">
        <f t="shared" si="18"/>
        <v>25737200000</v>
      </c>
      <c r="U194" s="27">
        <f t="shared" si="19"/>
        <v>33768000000</v>
      </c>
      <c r="V194" s="27">
        <f t="shared" si="20"/>
        <v>36571200000</v>
      </c>
      <c r="W194" s="27">
        <f t="shared" si="21"/>
        <v>33184000000</v>
      </c>
      <c r="X194" s="27">
        <f t="shared" si="22"/>
        <v>11004000000</v>
      </c>
    </row>
    <row r="195" spans="1:24">
      <c r="A195" s="21" t="s">
        <v>768</v>
      </c>
      <c r="B195" s="22">
        <v>8</v>
      </c>
      <c r="C195" s="23" t="s">
        <v>776</v>
      </c>
      <c r="D195" s="24">
        <v>10192</v>
      </c>
      <c r="E195" s="24">
        <v>9168</v>
      </c>
      <c r="F195" s="24">
        <v>9896</v>
      </c>
      <c r="G195" s="24">
        <v>11688</v>
      </c>
      <c r="H195" s="24">
        <v>11264</v>
      </c>
      <c r="I195" s="24">
        <v>10728</v>
      </c>
      <c r="J195" s="24">
        <v>62936</v>
      </c>
      <c r="K195" s="24">
        <v>144182</v>
      </c>
      <c r="L195" s="25">
        <v>0.4365</v>
      </c>
      <c r="M195" s="26">
        <f t="shared" si="23"/>
        <v>10192000</v>
      </c>
      <c r="N195" s="26">
        <f t="shared" si="23"/>
        <v>9168000</v>
      </c>
      <c r="O195" s="26">
        <f t="shared" si="23"/>
        <v>9896000</v>
      </c>
      <c r="P195" s="26">
        <f t="shared" si="23"/>
        <v>11688000</v>
      </c>
      <c r="Q195" s="26">
        <f t="shared" si="23"/>
        <v>11264000</v>
      </c>
      <c r="R195" s="26">
        <f t="shared" si="23"/>
        <v>10728000</v>
      </c>
      <c r="S195" s="27">
        <f t="shared" si="17"/>
        <v>10701600000</v>
      </c>
      <c r="T195" s="27">
        <f t="shared" si="18"/>
        <v>16960800000</v>
      </c>
      <c r="U195" s="27">
        <f t="shared" si="19"/>
        <v>20781600000</v>
      </c>
      <c r="V195" s="27">
        <f t="shared" si="20"/>
        <v>22207200000</v>
      </c>
      <c r="W195" s="27">
        <f t="shared" si="21"/>
        <v>22528000000</v>
      </c>
      <c r="X195" s="27">
        <f t="shared" si="22"/>
        <v>7509600000</v>
      </c>
    </row>
    <row r="196" spans="1:24">
      <c r="A196" s="21" t="s">
        <v>768</v>
      </c>
      <c r="B196" s="22">
        <v>9</v>
      </c>
      <c r="C196" s="23" t="s">
        <v>777</v>
      </c>
      <c r="D196" s="24">
        <v>12216</v>
      </c>
      <c r="E196" s="24">
        <v>10320</v>
      </c>
      <c r="F196" s="24">
        <v>12360</v>
      </c>
      <c r="G196" s="24">
        <v>14904</v>
      </c>
      <c r="H196" s="24">
        <v>13600</v>
      </c>
      <c r="I196" s="24">
        <v>12928</v>
      </c>
      <c r="J196" s="24">
        <v>76328</v>
      </c>
      <c r="K196" s="24">
        <v>161273</v>
      </c>
      <c r="L196" s="25">
        <v>0.47327999999999998</v>
      </c>
      <c r="M196" s="26">
        <f t="shared" si="23"/>
        <v>12216000</v>
      </c>
      <c r="N196" s="26">
        <f t="shared" si="23"/>
        <v>10320000</v>
      </c>
      <c r="O196" s="26">
        <f t="shared" si="23"/>
        <v>12360000</v>
      </c>
      <c r="P196" s="26">
        <f t="shared" si="23"/>
        <v>14904000</v>
      </c>
      <c r="Q196" s="26">
        <f t="shared" si="23"/>
        <v>13600000</v>
      </c>
      <c r="R196" s="26">
        <f t="shared" si="23"/>
        <v>12928000</v>
      </c>
      <c r="S196" s="27">
        <f t="shared" si="17"/>
        <v>12826800000</v>
      </c>
      <c r="T196" s="27">
        <f t="shared" si="18"/>
        <v>19092000000</v>
      </c>
      <c r="U196" s="27">
        <f t="shared" si="19"/>
        <v>25956000000</v>
      </c>
      <c r="V196" s="27">
        <f t="shared" si="20"/>
        <v>28317600000</v>
      </c>
      <c r="W196" s="27">
        <f t="shared" si="21"/>
        <v>27200000000</v>
      </c>
      <c r="X196" s="27">
        <f t="shared" si="22"/>
        <v>9049600000</v>
      </c>
    </row>
    <row r="197" spans="1:24">
      <c r="A197" s="21" t="s">
        <v>768</v>
      </c>
      <c r="B197" s="22">
        <v>10</v>
      </c>
      <c r="C197" s="23" t="s">
        <v>778</v>
      </c>
      <c r="D197" s="24">
        <v>27004</v>
      </c>
      <c r="E197" s="24">
        <v>23428</v>
      </c>
      <c r="F197" s="24">
        <v>26672</v>
      </c>
      <c r="G197" s="24">
        <v>27696</v>
      </c>
      <c r="H197" s="24">
        <v>27400</v>
      </c>
      <c r="I197" s="24">
        <v>26116</v>
      </c>
      <c r="J197" s="24">
        <v>158316</v>
      </c>
      <c r="K197" s="24">
        <v>329457</v>
      </c>
      <c r="L197" s="25">
        <v>0.48054000000000002</v>
      </c>
      <c r="M197" s="26">
        <f t="shared" si="23"/>
        <v>27004000</v>
      </c>
      <c r="N197" s="26">
        <f t="shared" si="23"/>
        <v>23428000</v>
      </c>
      <c r="O197" s="26">
        <f t="shared" si="23"/>
        <v>26672000</v>
      </c>
      <c r="P197" s="26">
        <f t="shared" si="23"/>
        <v>27696000</v>
      </c>
      <c r="Q197" s="26">
        <f t="shared" si="23"/>
        <v>27400000</v>
      </c>
      <c r="R197" s="26">
        <f t="shared" si="23"/>
        <v>26116000</v>
      </c>
      <c r="S197" s="27">
        <f t="shared" si="17"/>
        <v>28354200000</v>
      </c>
      <c r="T197" s="27">
        <f t="shared" si="18"/>
        <v>43341800000</v>
      </c>
      <c r="U197" s="27">
        <f t="shared" si="19"/>
        <v>56011200000</v>
      </c>
      <c r="V197" s="27">
        <f t="shared" si="20"/>
        <v>52622400000</v>
      </c>
      <c r="W197" s="27">
        <f t="shared" si="21"/>
        <v>54800000000</v>
      </c>
      <c r="X197" s="27">
        <f t="shared" si="22"/>
        <v>18281200000</v>
      </c>
    </row>
    <row r="198" spans="1:24">
      <c r="A198" s="21" t="s">
        <v>768</v>
      </c>
      <c r="B198" s="22">
        <v>11</v>
      </c>
      <c r="C198" s="23" t="s">
        <v>779</v>
      </c>
      <c r="D198" s="24">
        <v>5656</v>
      </c>
      <c r="E198" s="24">
        <v>4992</v>
      </c>
      <c r="F198" s="24">
        <v>5744</v>
      </c>
      <c r="G198" s="24">
        <v>6736</v>
      </c>
      <c r="H198" s="24">
        <v>6032</v>
      </c>
      <c r="I198" s="24">
        <v>5752</v>
      </c>
      <c r="J198" s="24">
        <v>34912</v>
      </c>
      <c r="K198" s="24">
        <v>79794</v>
      </c>
      <c r="L198" s="25">
        <v>0.43752999999999997</v>
      </c>
      <c r="M198" s="26">
        <f t="shared" si="23"/>
        <v>5656000</v>
      </c>
      <c r="N198" s="26">
        <f t="shared" si="23"/>
        <v>4992000</v>
      </c>
      <c r="O198" s="26">
        <f t="shared" si="23"/>
        <v>5744000</v>
      </c>
      <c r="P198" s="26">
        <f t="shared" si="23"/>
        <v>6736000</v>
      </c>
      <c r="Q198" s="26">
        <f t="shared" si="23"/>
        <v>6032000</v>
      </c>
      <c r="R198" s="26">
        <f t="shared" si="23"/>
        <v>5752000</v>
      </c>
      <c r="S198" s="27">
        <f t="shared" si="17"/>
        <v>5938800000</v>
      </c>
      <c r="T198" s="27">
        <f t="shared" si="18"/>
        <v>9235200000</v>
      </c>
      <c r="U198" s="27">
        <f t="shared" si="19"/>
        <v>12062400000</v>
      </c>
      <c r="V198" s="27">
        <f t="shared" si="20"/>
        <v>12798400000</v>
      </c>
      <c r="W198" s="27">
        <f t="shared" si="21"/>
        <v>12064000000</v>
      </c>
      <c r="X198" s="27">
        <f t="shared" si="22"/>
        <v>4026400000</v>
      </c>
    </row>
    <row r="199" spans="1:24">
      <c r="A199" s="21" t="s">
        <v>768</v>
      </c>
      <c r="B199" s="22">
        <v>12</v>
      </c>
      <c r="C199" s="23" t="s">
        <v>780</v>
      </c>
      <c r="D199" s="24">
        <v>7864</v>
      </c>
      <c r="E199" s="24">
        <v>6824</v>
      </c>
      <c r="F199" s="24">
        <v>7936</v>
      </c>
      <c r="G199" s="24">
        <v>9456</v>
      </c>
      <c r="H199" s="24">
        <v>8400</v>
      </c>
      <c r="I199" s="24">
        <v>8000</v>
      </c>
      <c r="J199" s="24">
        <v>48480</v>
      </c>
      <c r="K199" s="24">
        <v>110780</v>
      </c>
      <c r="L199" s="25">
        <v>0.43762000000000001</v>
      </c>
      <c r="M199" s="26">
        <f t="shared" si="23"/>
        <v>7864000</v>
      </c>
      <c r="N199" s="26">
        <f t="shared" si="23"/>
        <v>6824000</v>
      </c>
      <c r="O199" s="26">
        <f t="shared" si="23"/>
        <v>7936000</v>
      </c>
      <c r="P199" s="26">
        <f t="shared" si="23"/>
        <v>9456000</v>
      </c>
      <c r="Q199" s="26">
        <f t="shared" si="23"/>
        <v>8400000</v>
      </c>
      <c r="R199" s="26">
        <f t="shared" si="23"/>
        <v>8000000</v>
      </c>
      <c r="S199" s="27">
        <f t="shared" si="17"/>
        <v>8257200000</v>
      </c>
      <c r="T199" s="27">
        <f t="shared" si="18"/>
        <v>12624400000</v>
      </c>
      <c r="U199" s="27">
        <f t="shared" si="19"/>
        <v>16665600000</v>
      </c>
      <c r="V199" s="27">
        <f t="shared" si="20"/>
        <v>17966400000</v>
      </c>
      <c r="W199" s="27">
        <f t="shared" si="21"/>
        <v>16800000000</v>
      </c>
      <c r="X199" s="27">
        <f t="shared" si="22"/>
        <v>5600000000</v>
      </c>
    </row>
    <row r="200" spans="1:24">
      <c r="A200" s="21" t="s">
        <v>768</v>
      </c>
      <c r="B200" s="22">
        <v>13</v>
      </c>
      <c r="C200" s="23" t="s">
        <v>781</v>
      </c>
      <c r="D200" s="24">
        <v>3360</v>
      </c>
      <c r="E200" s="24">
        <v>2872</v>
      </c>
      <c r="F200" s="24">
        <v>3424</v>
      </c>
      <c r="G200" s="24">
        <v>3952</v>
      </c>
      <c r="H200" s="24">
        <v>3632</v>
      </c>
      <c r="I200" s="24">
        <v>3504</v>
      </c>
      <c r="J200" s="24">
        <v>20744</v>
      </c>
      <c r="K200" s="24">
        <v>46919</v>
      </c>
      <c r="L200" s="25">
        <v>0.44212000000000001</v>
      </c>
      <c r="M200" s="26">
        <f t="shared" si="23"/>
        <v>3360000</v>
      </c>
      <c r="N200" s="26">
        <f t="shared" si="23"/>
        <v>2872000</v>
      </c>
      <c r="O200" s="26">
        <f t="shared" si="23"/>
        <v>3424000</v>
      </c>
      <c r="P200" s="26">
        <f t="shared" si="23"/>
        <v>3952000</v>
      </c>
      <c r="Q200" s="26">
        <f t="shared" si="23"/>
        <v>3632000</v>
      </c>
      <c r="R200" s="26">
        <f t="shared" si="23"/>
        <v>3504000</v>
      </c>
      <c r="S200" s="27">
        <f t="shared" si="17"/>
        <v>3528000000</v>
      </c>
      <c r="T200" s="27">
        <f t="shared" si="18"/>
        <v>5313200000</v>
      </c>
      <c r="U200" s="27">
        <f t="shared" si="19"/>
        <v>7190400000</v>
      </c>
      <c r="V200" s="27">
        <f t="shared" si="20"/>
        <v>7508800000</v>
      </c>
      <c r="W200" s="27">
        <f t="shared" si="21"/>
        <v>7264000000</v>
      </c>
      <c r="X200" s="27">
        <f t="shared" si="22"/>
        <v>2452800000</v>
      </c>
    </row>
    <row r="201" spans="1:24">
      <c r="A201" s="21" t="s">
        <v>768</v>
      </c>
      <c r="B201" s="22">
        <v>14</v>
      </c>
      <c r="C201" s="23" t="s">
        <v>782</v>
      </c>
      <c r="D201" s="24">
        <v>10504</v>
      </c>
      <c r="E201" s="24">
        <v>9220</v>
      </c>
      <c r="F201" s="24">
        <v>10388</v>
      </c>
      <c r="G201" s="24">
        <v>10892</v>
      </c>
      <c r="H201" s="24">
        <v>10624</v>
      </c>
      <c r="I201" s="24">
        <v>10260</v>
      </c>
      <c r="J201" s="24">
        <v>61888</v>
      </c>
      <c r="K201" s="24">
        <v>129848</v>
      </c>
      <c r="L201" s="25">
        <v>0.47661999999999999</v>
      </c>
      <c r="M201" s="26">
        <f t="shared" si="23"/>
        <v>10504000</v>
      </c>
      <c r="N201" s="26">
        <f t="shared" si="23"/>
        <v>9220000</v>
      </c>
      <c r="O201" s="26">
        <f t="shared" si="23"/>
        <v>10388000</v>
      </c>
      <c r="P201" s="26">
        <f t="shared" si="23"/>
        <v>10892000</v>
      </c>
      <c r="Q201" s="26">
        <f t="shared" si="23"/>
        <v>10624000</v>
      </c>
      <c r="R201" s="26">
        <f t="shared" si="23"/>
        <v>10260000</v>
      </c>
      <c r="S201" s="27">
        <f t="shared" ref="S201:S264" si="24">M201*1050</f>
        <v>11029200000</v>
      </c>
      <c r="T201" s="27">
        <f t="shared" ref="T201:T264" si="25">N201*1850</f>
        <v>17057000000</v>
      </c>
      <c r="U201" s="27">
        <f t="shared" ref="U201:U264" si="26">O201*2100</f>
        <v>21814800000</v>
      </c>
      <c r="V201" s="27">
        <f t="shared" ref="V201:V264" si="27">P201*1900</f>
        <v>20694800000</v>
      </c>
      <c r="W201" s="27">
        <f t="shared" ref="W201:W264" si="28">Q201*2000</f>
        <v>21248000000</v>
      </c>
      <c r="X201" s="27">
        <f t="shared" ref="X201:X264" si="29">R201*700</f>
        <v>7182000000</v>
      </c>
    </row>
    <row r="202" spans="1:24">
      <c r="A202" s="21" t="s">
        <v>768</v>
      </c>
      <c r="B202" s="22">
        <v>15</v>
      </c>
      <c r="C202" s="23" t="s">
        <v>783</v>
      </c>
      <c r="D202" s="24">
        <v>13716</v>
      </c>
      <c r="E202" s="24">
        <v>11692</v>
      </c>
      <c r="F202" s="24">
        <v>13528</v>
      </c>
      <c r="G202" s="24">
        <v>15396</v>
      </c>
      <c r="H202" s="24">
        <v>14328</v>
      </c>
      <c r="I202" s="24">
        <v>13220</v>
      </c>
      <c r="J202" s="24">
        <v>81880</v>
      </c>
      <c r="K202" s="24">
        <v>173424</v>
      </c>
      <c r="L202" s="25">
        <v>0.47214</v>
      </c>
      <c r="M202" s="26">
        <f t="shared" si="23"/>
        <v>13716000</v>
      </c>
      <c r="N202" s="26">
        <f t="shared" si="23"/>
        <v>11692000</v>
      </c>
      <c r="O202" s="26">
        <f t="shared" si="23"/>
        <v>13528000</v>
      </c>
      <c r="P202" s="26">
        <f t="shared" si="23"/>
        <v>15396000</v>
      </c>
      <c r="Q202" s="26">
        <f t="shared" si="23"/>
        <v>14328000</v>
      </c>
      <c r="R202" s="26">
        <f t="shared" si="23"/>
        <v>13220000</v>
      </c>
      <c r="S202" s="27">
        <f t="shared" si="24"/>
        <v>14401800000</v>
      </c>
      <c r="T202" s="27">
        <f t="shared" si="25"/>
        <v>21630200000</v>
      </c>
      <c r="U202" s="27">
        <f t="shared" si="26"/>
        <v>28408800000</v>
      </c>
      <c r="V202" s="27">
        <f t="shared" si="27"/>
        <v>29252400000</v>
      </c>
      <c r="W202" s="27">
        <f t="shared" si="28"/>
        <v>28656000000</v>
      </c>
      <c r="X202" s="27">
        <f t="shared" si="29"/>
        <v>9254000000</v>
      </c>
    </row>
    <row r="203" spans="1:24">
      <c r="A203" s="21" t="s">
        <v>768</v>
      </c>
      <c r="B203" s="22">
        <v>16</v>
      </c>
      <c r="C203" s="23" t="s">
        <v>784</v>
      </c>
      <c r="D203" s="24">
        <v>13072</v>
      </c>
      <c r="E203" s="24">
        <v>11712</v>
      </c>
      <c r="F203" s="24">
        <v>13400</v>
      </c>
      <c r="G203" s="24">
        <v>15344</v>
      </c>
      <c r="H203" s="24">
        <v>14392</v>
      </c>
      <c r="I203" s="24">
        <v>13200</v>
      </c>
      <c r="J203" s="24">
        <v>81120</v>
      </c>
      <c r="K203" s="24">
        <v>164416</v>
      </c>
      <c r="L203" s="25">
        <v>0.49337999999999999</v>
      </c>
      <c r="M203" s="26">
        <f t="shared" si="23"/>
        <v>13072000</v>
      </c>
      <c r="N203" s="26">
        <f t="shared" si="23"/>
        <v>11712000</v>
      </c>
      <c r="O203" s="26">
        <f t="shared" si="23"/>
        <v>13400000</v>
      </c>
      <c r="P203" s="26">
        <f t="shared" si="23"/>
        <v>15344000</v>
      </c>
      <c r="Q203" s="26">
        <f t="shared" si="23"/>
        <v>14392000</v>
      </c>
      <c r="R203" s="26">
        <f t="shared" si="23"/>
        <v>13200000</v>
      </c>
      <c r="S203" s="27">
        <f t="shared" si="24"/>
        <v>13725600000</v>
      </c>
      <c r="T203" s="27">
        <f t="shared" si="25"/>
        <v>21667200000</v>
      </c>
      <c r="U203" s="27">
        <f t="shared" si="26"/>
        <v>28140000000</v>
      </c>
      <c r="V203" s="27">
        <f t="shared" si="27"/>
        <v>29153600000</v>
      </c>
      <c r="W203" s="27">
        <f t="shared" si="28"/>
        <v>28784000000</v>
      </c>
      <c r="X203" s="27">
        <f t="shared" si="29"/>
        <v>9240000000</v>
      </c>
    </row>
    <row r="204" spans="1:24">
      <c r="A204" s="21" t="s">
        <v>768</v>
      </c>
      <c r="B204" s="22">
        <v>17</v>
      </c>
      <c r="C204" s="23" t="s">
        <v>785</v>
      </c>
      <c r="D204" s="24">
        <v>8264</v>
      </c>
      <c r="E204" s="24">
        <v>7208</v>
      </c>
      <c r="F204" s="24">
        <v>8008</v>
      </c>
      <c r="G204" s="24">
        <v>8968</v>
      </c>
      <c r="H204" s="24">
        <v>8440</v>
      </c>
      <c r="I204" s="24">
        <v>8064</v>
      </c>
      <c r="J204" s="24">
        <v>48952</v>
      </c>
      <c r="K204" s="24">
        <v>107807</v>
      </c>
      <c r="L204" s="25">
        <v>0.45406999999999997</v>
      </c>
      <c r="M204" s="26">
        <f t="shared" si="23"/>
        <v>8264000</v>
      </c>
      <c r="N204" s="26">
        <f t="shared" si="23"/>
        <v>7208000</v>
      </c>
      <c r="O204" s="26">
        <f t="shared" si="23"/>
        <v>8008000</v>
      </c>
      <c r="P204" s="26">
        <f t="shared" si="23"/>
        <v>8968000</v>
      </c>
      <c r="Q204" s="26">
        <f t="shared" si="23"/>
        <v>8440000</v>
      </c>
      <c r="R204" s="26">
        <f t="shared" si="23"/>
        <v>8064000</v>
      </c>
      <c r="S204" s="27">
        <f t="shared" si="24"/>
        <v>8677200000</v>
      </c>
      <c r="T204" s="27">
        <f t="shared" si="25"/>
        <v>13334800000</v>
      </c>
      <c r="U204" s="27">
        <f t="shared" si="26"/>
        <v>16816800000</v>
      </c>
      <c r="V204" s="27">
        <f t="shared" si="27"/>
        <v>17039200000</v>
      </c>
      <c r="W204" s="27">
        <f t="shared" si="28"/>
        <v>16880000000</v>
      </c>
      <c r="X204" s="27">
        <f t="shared" si="29"/>
        <v>5644800000</v>
      </c>
    </row>
    <row r="205" spans="1:24">
      <c r="A205" s="21" t="s">
        <v>768</v>
      </c>
      <c r="B205" s="22">
        <v>18</v>
      </c>
      <c r="C205" s="23" t="s">
        <v>786</v>
      </c>
      <c r="D205" s="24">
        <v>7928</v>
      </c>
      <c r="E205" s="24">
        <v>6792</v>
      </c>
      <c r="F205" s="24">
        <v>7824</v>
      </c>
      <c r="G205" s="24">
        <v>9336</v>
      </c>
      <c r="H205" s="24">
        <v>7728</v>
      </c>
      <c r="I205" s="24">
        <v>7324.2529999999997</v>
      </c>
      <c r="J205" s="24">
        <v>46932.252999999997</v>
      </c>
      <c r="K205" s="24">
        <v>98324</v>
      </c>
      <c r="L205" s="25">
        <v>0.47732000000000002</v>
      </c>
      <c r="M205" s="26">
        <f t="shared" si="23"/>
        <v>7928000</v>
      </c>
      <c r="N205" s="26">
        <f t="shared" si="23"/>
        <v>6792000</v>
      </c>
      <c r="O205" s="26">
        <f t="shared" si="23"/>
        <v>7824000</v>
      </c>
      <c r="P205" s="26">
        <f t="shared" si="23"/>
        <v>9336000</v>
      </c>
      <c r="Q205" s="26">
        <f t="shared" si="23"/>
        <v>7728000</v>
      </c>
      <c r="R205" s="26">
        <f t="shared" si="23"/>
        <v>7324253</v>
      </c>
      <c r="S205" s="27">
        <f t="shared" si="24"/>
        <v>8324400000</v>
      </c>
      <c r="T205" s="27">
        <f t="shared" si="25"/>
        <v>12565200000</v>
      </c>
      <c r="U205" s="27">
        <f t="shared" si="26"/>
        <v>16430400000</v>
      </c>
      <c r="V205" s="27">
        <f t="shared" si="27"/>
        <v>17738400000</v>
      </c>
      <c r="W205" s="27">
        <f t="shared" si="28"/>
        <v>15456000000</v>
      </c>
      <c r="X205" s="27">
        <f t="shared" si="29"/>
        <v>5126977100</v>
      </c>
    </row>
    <row r="206" spans="1:24">
      <c r="A206" s="21" t="s">
        <v>768</v>
      </c>
      <c r="B206" s="22">
        <v>19</v>
      </c>
      <c r="C206" s="23" t="s">
        <v>787</v>
      </c>
      <c r="D206" s="24">
        <v>30856</v>
      </c>
      <c r="E206" s="24">
        <v>27880</v>
      </c>
      <c r="F206" s="24">
        <v>30224</v>
      </c>
      <c r="G206" s="24">
        <v>29472</v>
      </c>
      <c r="H206" s="24">
        <v>30152</v>
      </c>
      <c r="I206" s="24">
        <v>29048</v>
      </c>
      <c r="J206" s="24">
        <v>177632</v>
      </c>
      <c r="K206" s="24">
        <v>370730</v>
      </c>
      <c r="L206" s="25">
        <v>0.47914000000000001</v>
      </c>
      <c r="M206" s="26">
        <f t="shared" si="23"/>
        <v>30856000</v>
      </c>
      <c r="N206" s="26">
        <f t="shared" si="23"/>
        <v>27880000</v>
      </c>
      <c r="O206" s="26">
        <f t="shared" si="23"/>
        <v>30224000</v>
      </c>
      <c r="P206" s="26">
        <f t="shared" si="23"/>
        <v>29472000</v>
      </c>
      <c r="Q206" s="26">
        <f t="shared" si="23"/>
        <v>30152000</v>
      </c>
      <c r="R206" s="26">
        <f t="shared" si="23"/>
        <v>29048000</v>
      </c>
      <c r="S206" s="27">
        <f t="shared" si="24"/>
        <v>32398800000</v>
      </c>
      <c r="T206" s="27">
        <f t="shared" si="25"/>
        <v>51578000000</v>
      </c>
      <c r="U206" s="27">
        <f t="shared" si="26"/>
        <v>63470400000</v>
      </c>
      <c r="V206" s="27">
        <f t="shared" si="27"/>
        <v>55996800000</v>
      </c>
      <c r="W206" s="27">
        <f t="shared" si="28"/>
        <v>60304000000</v>
      </c>
      <c r="X206" s="27">
        <f t="shared" si="29"/>
        <v>20333600000</v>
      </c>
    </row>
    <row r="207" spans="1:24">
      <c r="A207" s="21" t="s">
        <v>768</v>
      </c>
      <c r="B207" s="22">
        <v>20</v>
      </c>
      <c r="C207" s="23" t="s">
        <v>788</v>
      </c>
      <c r="D207" s="24">
        <v>1736</v>
      </c>
      <c r="E207" s="24">
        <v>1488</v>
      </c>
      <c r="F207" s="24">
        <v>1736</v>
      </c>
      <c r="G207" s="24">
        <v>1904</v>
      </c>
      <c r="H207" s="24">
        <v>1696</v>
      </c>
      <c r="I207" s="24">
        <v>1568</v>
      </c>
      <c r="J207" s="24">
        <v>10128</v>
      </c>
      <c r="K207" s="24">
        <v>30638</v>
      </c>
      <c r="L207" s="25">
        <v>0.33056999999999997</v>
      </c>
      <c r="M207" s="26">
        <f t="shared" si="23"/>
        <v>1736000</v>
      </c>
      <c r="N207" s="26">
        <f t="shared" si="23"/>
        <v>1488000</v>
      </c>
      <c r="O207" s="26">
        <f t="shared" si="23"/>
        <v>1736000</v>
      </c>
      <c r="P207" s="26">
        <f t="shared" si="23"/>
        <v>1904000</v>
      </c>
      <c r="Q207" s="26">
        <f t="shared" si="23"/>
        <v>1696000</v>
      </c>
      <c r="R207" s="26">
        <f t="shared" si="23"/>
        <v>1568000</v>
      </c>
      <c r="S207" s="27">
        <f t="shared" si="24"/>
        <v>1822800000</v>
      </c>
      <c r="T207" s="27">
        <f t="shared" si="25"/>
        <v>2752800000</v>
      </c>
      <c r="U207" s="27">
        <f t="shared" si="26"/>
        <v>3645600000</v>
      </c>
      <c r="V207" s="27">
        <f t="shared" si="27"/>
        <v>3617600000</v>
      </c>
      <c r="W207" s="27">
        <f t="shared" si="28"/>
        <v>3392000000</v>
      </c>
      <c r="X207" s="27">
        <f t="shared" si="29"/>
        <v>1097600000</v>
      </c>
    </row>
    <row r="208" spans="1:24">
      <c r="A208" s="21" t="s">
        <v>768</v>
      </c>
      <c r="B208" s="22">
        <v>21</v>
      </c>
      <c r="C208" s="23" t="s">
        <v>789</v>
      </c>
      <c r="D208" s="24">
        <v>33356</v>
      </c>
      <c r="E208" s="24">
        <v>30360</v>
      </c>
      <c r="F208" s="24">
        <v>33784</v>
      </c>
      <c r="G208" s="24">
        <v>32068</v>
      </c>
      <c r="H208" s="24">
        <v>33152</v>
      </c>
      <c r="I208" s="24">
        <v>31640</v>
      </c>
      <c r="J208" s="24">
        <v>194360</v>
      </c>
      <c r="K208" s="24">
        <v>409457</v>
      </c>
      <c r="L208" s="25">
        <v>0.47467999999999999</v>
      </c>
      <c r="M208" s="26">
        <f t="shared" si="23"/>
        <v>33356000</v>
      </c>
      <c r="N208" s="26">
        <f t="shared" si="23"/>
        <v>30360000</v>
      </c>
      <c r="O208" s="26">
        <f t="shared" si="23"/>
        <v>33784000</v>
      </c>
      <c r="P208" s="26">
        <f t="shared" si="23"/>
        <v>32068000</v>
      </c>
      <c r="Q208" s="26">
        <f t="shared" si="23"/>
        <v>33152000</v>
      </c>
      <c r="R208" s="26">
        <f t="shared" si="23"/>
        <v>31640000</v>
      </c>
      <c r="S208" s="27">
        <f t="shared" si="24"/>
        <v>35023800000</v>
      </c>
      <c r="T208" s="27">
        <f t="shared" si="25"/>
        <v>56166000000</v>
      </c>
      <c r="U208" s="27">
        <f t="shared" si="26"/>
        <v>70946400000</v>
      </c>
      <c r="V208" s="27">
        <f t="shared" si="27"/>
        <v>60929200000</v>
      </c>
      <c r="W208" s="27">
        <f t="shared" si="28"/>
        <v>66304000000</v>
      </c>
      <c r="X208" s="27">
        <f t="shared" si="29"/>
        <v>22148000000</v>
      </c>
    </row>
    <row r="209" spans="1:24">
      <c r="A209" s="21" t="s">
        <v>768</v>
      </c>
      <c r="B209" s="22">
        <v>22</v>
      </c>
      <c r="C209" s="23" t="s">
        <v>790</v>
      </c>
      <c r="D209" s="24">
        <v>11096</v>
      </c>
      <c r="E209" s="24">
        <v>10368</v>
      </c>
      <c r="F209" s="24">
        <v>11432</v>
      </c>
      <c r="G209" s="24">
        <v>11320</v>
      </c>
      <c r="H209" s="24">
        <v>11480</v>
      </c>
      <c r="I209" s="24">
        <v>10928</v>
      </c>
      <c r="J209" s="24">
        <v>66624</v>
      </c>
      <c r="K209" s="24">
        <v>140634</v>
      </c>
      <c r="L209" s="25">
        <v>0.47373999999999999</v>
      </c>
      <c r="M209" s="26">
        <f t="shared" si="23"/>
        <v>11096000</v>
      </c>
      <c r="N209" s="26">
        <f t="shared" si="23"/>
        <v>10368000</v>
      </c>
      <c r="O209" s="26">
        <f t="shared" si="23"/>
        <v>11432000</v>
      </c>
      <c r="P209" s="26">
        <f t="shared" si="23"/>
        <v>11320000</v>
      </c>
      <c r="Q209" s="26">
        <f t="shared" si="23"/>
        <v>11480000</v>
      </c>
      <c r="R209" s="26">
        <f t="shared" si="23"/>
        <v>10928000</v>
      </c>
      <c r="S209" s="27">
        <f t="shared" si="24"/>
        <v>11650800000</v>
      </c>
      <c r="T209" s="27">
        <f t="shared" si="25"/>
        <v>19180800000</v>
      </c>
      <c r="U209" s="27">
        <f t="shared" si="26"/>
        <v>24007200000</v>
      </c>
      <c r="V209" s="27">
        <f t="shared" si="27"/>
        <v>21508000000</v>
      </c>
      <c r="W209" s="27">
        <f t="shared" si="28"/>
        <v>22960000000</v>
      </c>
      <c r="X209" s="27">
        <f t="shared" si="29"/>
        <v>7649600000</v>
      </c>
    </row>
    <row r="210" spans="1:24">
      <c r="A210" s="21" t="s">
        <v>768</v>
      </c>
      <c r="B210" s="22">
        <v>23</v>
      </c>
      <c r="C210" s="23" t="s">
        <v>791</v>
      </c>
      <c r="D210" s="24">
        <v>5912</v>
      </c>
      <c r="E210" s="24">
        <v>5264</v>
      </c>
      <c r="F210" s="24">
        <v>5384</v>
      </c>
      <c r="G210" s="24">
        <v>5208</v>
      </c>
      <c r="H210" s="24">
        <v>5272</v>
      </c>
      <c r="I210" s="24">
        <v>5232</v>
      </c>
      <c r="J210" s="24">
        <v>32272</v>
      </c>
      <c r="K210" s="24">
        <v>66980</v>
      </c>
      <c r="L210" s="25">
        <v>0.48182000000000003</v>
      </c>
      <c r="M210" s="26">
        <f t="shared" si="23"/>
        <v>5912000</v>
      </c>
      <c r="N210" s="26">
        <f t="shared" si="23"/>
        <v>5264000</v>
      </c>
      <c r="O210" s="26">
        <f t="shared" si="23"/>
        <v>5384000</v>
      </c>
      <c r="P210" s="26">
        <f t="shared" si="23"/>
        <v>5208000</v>
      </c>
      <c r="Q210" s="26">
        <f t="shared" si="23"/>
        <v>5272000</v>
      </c>
      <c r="R210" s="26">
        <f t="shared" si="23"/>
        <v>5232000</v>
      </c>
      <c r="S210" s="27">
        <f t="shared" si="24"/>
        <v>6207600000</v>
      </c>
      <c r="T210" s="27">
        <f t="shared" si="25"/>
        <v>9738400000</v>
      </c>
      <c r="U210" s="27">
        <f t="shared" si="26"/>
        <v>11306400000</v>
      </c>
      <c r="V210" s="27">
        <f t="shared" si="27"/>
        <v>9895200000</v>
      </c>
      <c r="W210" s="27">
        <f t="shared" si="28"/>
        <v>10544000000</v>
      </c>
      <c r="X210" s="27">
        <f t="shared" si="29"/>
        <v>3662400000</v>
      </c>
    </row>
    <row r="211" spans="1:24">
      <c r="A211" s="21" t="s">
        <v>768</v>
      </c>
      <c r="B211" s="22">
        <v>24</v>
      </c>
      <c r="C211" s="23" t="s">
        <v>792</v>
      </c>
      <c r="D211" s="24">
        <v>3976</v>
      </c>
      <c r="E211" s="24">
        <v>3592</v>
      </c>
      <c r="F211" s="24">
        <v>4144</v>
      </c>
      <c r="G211" s="24">
        <v>4320</v>
      </c>
      <c r="H211" s="24">
        <v>4080</v>
      </c>
      <c r="I211" s="24">
        <v>3936</v>
      </c>
      <c r="J211" s="24">
        <v>24048</v>
      </c>
      <c r="K211" s="24">
        <v>49674</v>
      </c>
      <c r="L211" s="25">
        <v>0.48411999999999999</v>
      </c>
      <c r="M211" s="26">
        <f t="shared" si="23"/>
        <v>3976000</v>
      </c>
      <c r="N211" s="26">
        <f t="shared" si="23"/>
        <v>3592000</v>
      </c>
      <c r="O211" s="26">
        <f t="shared" si="23"/>
        <v>4144000</v>
      </c>
      <c r="P211" s="26">
        <f t="shared" si="23"/>
        <v>4320000</v>
      </c>
      <c r="Q211" s="26">
        <f t="shared" si="23"/>
        <v>4080000</v>
      </c>
      <c r="R211" s="26">
        <f t="shared" si="23"/>
        <v>3936000</v>
      </c>
      <c r="S211" s="27">
        <f t="shared" si="24"/>
        <v>4174800000</v>
      </c>
      <c r="T211" s="27">
        <f t="shared" si="25"/>
        <v>6645200000</v>
      </c>
      <c r="U211" s="27">
        <f t="shared" si="26"/>
        <v>8702400000</v>
      </c>
      <c r="V211" s="27">
        <f t="shared" si="27"/>
        <v>8208000000</v>
      </c>
      <c r="W211" s="27">
        <f t="shared" si="28"/>
        <v>8160000000</v>
      </c>
      <c r="X211" s="27">
        <f t="shared" si="29"/>
        <v>2755200000</v>
      </c>
    </row>
    <row r="212" spans="1:24">
      <c r="A212" s="21" t="s">
        <v>768</v>
      </c>
      <c r="B212" s="22">
        <v>25</v>
      </c>
      <c r="C212" s="23" t="s">
        <v>793</v>
      </c>
      <c r="D212" s="24">
        <v>22352</v>
      </c>
      <c r="E212" s="24">
        <v>20845.848999999998</v>
      </c>
      <c r="F212" s="24">
        <v>23080</v>
      </c>
      <c r="G212" s="24">
        <v>22056</v>
      </c>
      <c r="H212" s="24">
        <v>22920</v>
      </c>
      <c r="I212" s="24">
        <v>21536</v>
      </c>
      <c r="J212" s="24">
        <v>132789.84899999999</v>
      </c>
      <c r="K212" s="24">
        <v>282770</v>
      </c>
      <c r="L212" s="25">
        <v>0.46960000000000002</v>
      </c>
      <c r="M212" s="26">
        <f t="shared" si="23"/>
        <v>22352000</v>
      </c>
      <c r="N212" s="26">
        <f t="shared" si="23"/>
        <v>20845849</v>
      </c>
      <c r="O212" s="26">
        <f t="shared" si="23"/>
        <v>23080000</v>
      </c>
      <c r="P212" s="26">
        <f t="shared" si="23"/>
        <v>22056000</v>
      </c>
      <c r="Q212" s="26">
        <f t="shared" si="23"/>
        <v>22920000</v>
      </c>
      <c r="R212" s="26">
        <f t="shared" si="23"/>
        <v>21536000</v>
      </c>
      <c r="S212" s="27">
        <f t="shared" si="24"/>
        <v>23469600000</v>
      </c>
      <c r="T212" s="27">
        <f t="shared" si="25"/>
        <v>38564820650</v>
      </c>
      <c r="U212" s="27">
        <f t="shared" si="26"/>
        <v>48468000000</v>
      </c>
      <c r="V212" s="27">
        <f t="shared" si="27"/>
        <v>41906400000</v>
      </c>
      <c r="W212" s="27">
        <f t="shared" si="28"/>
        <v>45840000000</v>
      </c>
      <c r="X212" s="27">
        <f t="shared" si="29"/>
        <v>15075200000</v>
      </c>
    </row>
    <row r="213" spans="1:24">
      <c r="A213" s="21" t="s">
        <v>768</v>
      </c>
      <c r="B213" s="22">
        <v>26</v>
      </c>
      <c r="C213" s="23" t="s">
        <v>794</v>
      </c>
      <c r="D213" s="24">
        <v>4656</v>
      </c>
      <c r="E213" s="24">
        <v>4192</v>
      </c>
      <c r="F213" s="24">
        <v>4680</v>
      </c>
      <c r="G213" s="24">
        <v>4976</v>
      </c>
      <c r="H213" s="24">
        <v>4880</v>
      </c>
      <c r="I213" s="24">
        <v>4688</v>
      </c>
      <c r="J213" s="24">
        <v>28072</v>
      </c>
      <c r="K213" s="24">
        <v>58630</v>
      </c>
      <c r="L213" s="25">
        <v>0.4788</v>
      </c>
      <c r="M213" s="26">
        <f t="shared" si="23"/>
        <v>4656000</v>
      </c>
      <c r="N213" s="26">
        <f t="shared" si="23"/>
        <v>4192000</v>
      </c>
      <c r="O213" s="26">
        <f t="shared" si="23"/>
        <v>4680000</v>
      </c>
      <c r="P213" s="26">
        <f t="shared" ref="P213:R276" si="30">G213*1000</f>
        <v>4976000</v>
      </c>
      <c r="Q213" s="26">
        <f t="shared" si="30"/>
        <v>4880000</v>
      </c>
      <c r="R213" s="26">
        <f t="shared" si="30"/>
        <v>4688000</v>
      </c>
      <c r="S213" s="27">
        <f t="shared" si="24"/>
        <v>4888800000</v>
      </c>
      <c r="T213" s="27">
        <f t="shared" si="25"/>
        <v>7755200000</v>
      </c>
      <c r="U213" s="27">
        <f t="shared" si="26"/>
        <v>9828000000</v>
      </c>
      <c r="V213" s="27">
        <f t="shared" si="27"/>
        <v>9454400000</v>
      </c>
      <c r="W213" s="27">
        <f t="shared" si="28"/>
        <v>9760000000</v>
      </c>
      <c r="X213" s="27">
        <f t="shared" si="29"/>
        <v>3281600000</v>
      </c>
    </row>
    <row r="214" spans="1:24">
      <c r="A214" s="21" t="s">
        <v>768</v>
      </c>
      <c r="B214" s="22">
        <v>27</v>
      </c>
      <c r="C214" s="23" t="s">
        <v>795</v>
      </c>
      <c r="D214" s="24">
        <v>8024</v>
      </c>
      <c r="E214" s="24">
        <v>7112</v>
      </c>
      <c r="F214" s="24">
        <v>8176</v>
      </c>
      <c r="G214" s="24">
        <v>8936</v>
      </c>
      <c r="H214" s="24">
        <v>8120</v>
      </c>
      <c r="I214" s="24">
        <v>7728</v>
      </c>
      <c r="J214" s="24">
        <v>48096</v>
      </c>
      <c r="K214" s="24">
        <v>105088</v>
      </c>
      <c r="L214" s="25">
        <v>0.45767000000000002</v>
      </c>
      <c r="M214" s="26">
        <f t="shared" ref="M214:R277" si="31">D214*1000</f>
        <v>8024000</v>
      </c>
      <c r="N214" s="26">
        <f t="shared" si="31"/>
        <v>7112000</v>
      </c>
      <c r="O214" s="26">
        <f t="shared" si="31"/>
        <v>8176000</v>
      </c>
      <c r="P214" s="26">
        <f t="shared" si="30"/>
        <v>8936000</v>
      </c>
      <c r="Q214" s="26">
        <f t="shared" si="30"/>
        <v>8120000</v>
      </c>
      <c r="R214" s="26">
        <f t="shared" si="30"/>
        <v>7728000</v>
      </c>
      <c r="S214" s="27">
        <f t="shared" si="24"/>
        <v>8425200000</v>
      </c>
      <c r="T214" s="27">
        <f t="shared" si="25"/>
        <v>13157200000</v>
      </c>
      <c r="U214" s="27">
        <f t="shared" si="26"/>
        <v>17169600000</v>
      </c>
      <c r="V214" s="27">
        <f t="shared" si="27"/>
        <v>16978400000</v>
      </c>
      <c r="W214" s="27">
        <f t="shared" si="28"/>
        <v>16240000000</v>
      </c>
      <c r="X214" s="27">
        <f t="shared" si="29"/>
        <v>5409600000</v>
      </c>
    </row>
    <row r="215" spans="1:24">
      <c r="A215" s="29" t="s">
        <v>796</v>
      </c>
      <c r="B215" s="29"/>
      <c r="C215" s="29"/>
      <c r="D215" s="30">
        <v>399356</v>
      </c>
      <c r="E215" s="30">
        <v>356362.386</v>
      </c>
      <c r="F215" s="30">
        <v>400496</v>
      </c>
      <c r="G215" s="30">
        <v>419812</v>
      </c>
      <c r="H215" s="30">
        <v>409796</v>
      </c>
      <c r="I215" s="30">
        <v>389948.25300000003</v>
      </c>
      <c r="J215" s="30">
        <v>2375770.639</v>
      </c>
      <c r="K215" s="30">
        <v>5057823</v>
      </c>
      <c r="L215" s="32">
        <v>0.46972000000000003</v>
      </c>
      <c r="M215" s="26">
        <f t="shared" si="31"/>
        <v>399356000</v>
      </c>
      <c r="N215" s="26">
        <f t="shared" si="31"/>
        <v>356362386</v>
      </c>
      <c r="O215" s="26">
        <f t="shared" si="31"/>
        <v>400496000</v>
      </c>
      <c r="P215" s="26">
        <f t="shared" si="30"/>
        <v>419812000</v>
      </c>
      <c r="Q215" s="26">
        <f t="shared" si="30"/>
        <v>409796000</v>
      </c>
      <c r="R215" s="26">
        <f t="shared" si="30"/>
        <v>389948253</v>
      </c>
      <c r="S215" s="27">
        <f t="shared" si="24"/>
        <v>419323800000</v>
      </c>
      <c r="T215" s="27">
        <f t="shared" si="25"/>
        <v>659270414100</v>
      </c>
      <c r="U215" s="27">
        <f t="shared" si="26"/>
        <v>841041600000</v>
      </c>
      <c r="V215" s="27">
        <f t="shared" si="27"/>
        <v>797642800000</v>
      </c>
      <c r="W215" s="27">
        <f t="shared" si="28"/>
        <v>819592000000</v>
      </c>
      <c r="X215" s="27">
        <f t="shared" si="29"/>
        <v>272963777100</v>
      </c>
    </row>
    <row r="216" spans="1:24">
      <c r="A216" s="21" t="s">
        <v>797</v>
      </c>
      <c r="B216" s="22">
        <v>1</v>
      </c>
      <c r="C216" s="23" t="s">
        <v>798</v>
      </c>
      <c r="D216" s="24">
        <v>6384</v>
      </c>
      <c r="E216" s="24">
        <v>5664</v>
      </c>
      <c r="F216" s="24">
        <v>6328</v>
      </c>
      <c r="G216" s="24">
        <v>7232</v>
      </c>
      <c r="H216" s="24">
        <v>6736</v>
      </c>
      <c r="I216" s="24">
        <v>6240</v>
      </c>
      <c r="J216" s="24">
        <v>38584</v>
      </c>
      <c r="K216" s="24">
        <v>77253</v>
      </c>
      <c r="L216" s="25">
        <v>0.49945000000000001</v>
      </c>
      <c r="M216" s="26">
        <f t="shared" si="31"/>
        <v>6384000</v>
      </c>
      <c r="N216" s="26">
        <f t="shared" si="31"/>
        <v>5664000</v>
      </c>
      <c r="O216" s="26">
        <f t="shared" si="31"/>
        <v>6328000</v>
      </c>
      <c r="P216" s="26">
        <f t="shared" si="30"/>
        <v>7232000</v>
      </c>
      <c r="Q216" s="26">
        <f t="shared" si="30"/>
        <v>6736000</v>
      </c>
      <c r="R216" s="26">
        <f t="shared" si="30"/>
        <v>6240000</v>
      </c>
      <c r="S216" s="27">
        <f t="shared" si="24"/>
        <v>6703200000</v>
      </c>
      <c r="T216" s="27">
        <f t="shared" si="25"/>
        <v>10478400000</v>
      </c>
      <c r="U216" s="27">
        <f t="shared" si="26"/>
        <v>13288800000</v>
      </c>
      <c r="V216" s="27">
        <f t="shared" si="27"/>
        <v>13740800000</v>
      </c>
      <c r="W216" s="27">
        <f t="shared" si="28"/>
        <v>13472000000</v>
      </c>
      <c r="X216" s="27">
        <f t="shared" si="29"/>
        <v>4368000000</v>
      </c>
    </row>
    <row r="217" spans="1:24">
      <c r="A217" s="21" t="s">
        <v>797</v>
      </c>
      <c r="B217" s="22">
        <v>2</v>
      </c>
      <c r="C217" s="23" t="s">
        <v>799</v>
      </c>
      <c r="D217" s="24">
        <v>13360</v>
      </c>
      <c r="E217" s="24">
        <v>11576</v>
      </c>
      <c r="F217" s="24">
        <v>13112</v>
      </c>
      <c r="G217" s="24">
        <v>14952</v>
      </c>
      <c r="H217" s="24">
        <v>13560</v>
      </c>
      <c r="I217" s="24">
        <v>12824</v>
      </c>
      <c r="J217" s="24">
        <v>79384</v>
      </c>
      <c r="K217" s="24">
        <v>162684</v>
      </c>
      <c r="L217" s="25">
        <v>0.48796</v>
      </c>
      <c r="M217" s="26">
        <f t="shared" si="31"/>
        <v>13360000</v>
      </c>
      <c r="N217" s="26">
        <f t="shared" si="31"/>
        <v>11576000</v>
      </c>
      <c r="O217" s="26">
        <f t="shared" si="31"/>
        <v>13112000</v>
      </c>
      <c r="P217" s="26">
        <f t="shared" si="30"/>
        <v>14952000</v>
      </c>
      <c r="Q217" s="26">
        <f t="shared" si="30"/>
        <v>13560000</v>
      </c>
      <c r="R217" s="26">
        <f t="shared" si="30"/>
        <v>12824000</v>
      </c>
      <c r="S217" s="27">
        <f t="shared" si="24"/>
        <v>14028000000</v>
      </c>
      <c r="T217" s="27">
        <f t="shared" si="25"/>
        <v>21415600000</v>
      </c>
      <c r="U217" s="27">
        <f t="shared" si="26"/>
        <v>27535200000</v>
      </c>
      <c r="V217" s="27">
        <f t="shared" si="27"/>
        <v>28408800000</v>
      </c>
      <c r="W217" s="27">
        <f t="shared" si="28"/>
        <v>27120000000</v>
      </c>
      <c r="X217" s="27">
        <f t="shared" si="29"/>
        <v>8976800000</v>
      </c>
    </row>
    <row r="218" spans="1:24">
      <c r="A218" s="21" t="s">
        <v>797</v>
      </c>
      <c r="B218" s="22">
        <v>3</v>
      </c>
      <c r="C218" s="23" t="s">
        <v>800</v>
      </c>
      <c r="D218" s="24">
        <v>6392</v>
      </c>
      <c r="E218" s="24">
        <v>5560</v>
      </c>
      <c r="F218" s="24">
        <v>6408</v>
      </c>
      <c r="G218" s="24">
        <v>7920</v>
      </c>
      <c r="H218" s="24">
        <v>6664</v>
      </c>
      <c r="I218" s="24">
        <v>6312</v>
      </c>
      <c r="J218" s="24">
        <v>39256</v>
      </c>
      <c r="K218" s="24">
        <v>80939</v>
      </c>
      <c r="L218" s="25">
        <v>0.48501</v>
      </c>
      <c r="M218" s="26">
        <f t="shared" si="31"/>
        <v>6392000</v>
      </c>
      <c r="N218" s="26">
        <f t="shared" si="31"/>
        <v>5560000</v>
      </c>
      <c r="O218" s="26">
        <f t="shared" si="31"/>
        <v>6408000</v>
      </c>
      <c r="P218" s="26">
        <f t="shared" si="30"/>
        <v>7920000</v>
      </c>
      <c r="Q218" s="26">
        <f t="shared" si="30"/>
        <v>6664000</v>
      </c>
      <c r="R218" s="26">
        <f t="shared" si="30"/>
        <v>6312000</v>
      </c>
      <c r="S218" s="27">
        <f t="shared" si="24"/>
        <v>6711600000</v>
      </c>
      <c r="T218" s="27">
        <f t="shared" si="25"/>
        <v>10286000000</v>
      </c>
      <c r="U218" s="27">
        <f t="shared" si="26"/>
        <v>13456800000</v>
      </c>
      <c r="V218" s="27">
        <f t="shared" si="27"/>
        <v>15048000000</v>
      </c>
      <c r="W218" s="27">
        <f t="shared" si="28"/>
        <v>13328000000</v>
      </c>
      <c r="X218" s="27">
        <f t="shared" si="29"/>
        <v>4418400000</v>
      </c>
    </row>
    <row r="219" spans="1:24">
      <c r="A219" s="21" t="s">
        <v>797</v>
      </c>
      <c r="B219" s="22">
        <v>4</v>
      </c>
      <c r="C219" s="23" t="s">
        <v>801</v>
      </c>
      <c r="D219" s="24">
        <v>4712</v>
      </c>
      <c r="E219" s="24">
        <v>4672</v>
      </c>
      <c r="F219" s="24">
        <v>5200</v>
      </c>
      <c r="G219" s="24">
        <v>5448</v>
      </c>
      <c r="H219" s="24">
        <v>5392</v>
      </c>
      <c r="I219" s="24">
        <v>5264</v>
      </c>
      <c r="J219" s="24">
        <v>30688</v>
      </c>
      <c r="K219" s="24">
        <v>60417</v>
      </c>
      <c r="L219" s="25">
        <v>0.50793999999999995</v>
      </c>
      <c r="M219" s="26">
        <f t="shared" si="31"/>
        <v>4712000</v>
      </c>
      <c r="N219" s="26">
        <f t="shared" si="31"/>
        <v>4672000</v>
      </c>
      <c r="O219" s="26">
        <f t="shared" si="31"/>
        <v>5200000</v>
      </c>
      <c r="P219" s="26">
        <f t="shared" si="30"/>
        <v>5448000</v>
      </c>
      <c r="Q219" s="26">
        <f t="shared" si="30"/>
        <v>5392000</v>
      </c>
      <c r="R219" s="26">
        <f t="shared" si="30"/>
        <v>5264000</v>
      </c>
      <c r="S219" s="27">
        <f t="shared" si="24"/>
        <v>4947600000</v>
      </c>
      <c r="T219" s="27">
        <f t="shared" si="25"/>
        <v>8643200000</v>
      </c>
      <c r="U219" s="27">
        <f t="shared" si="26"/>
        <v>10920000000</v>
      </c>
      <c r="V219" s="27">
        <f t="shared" si="27"/>
        <v>10351200000</v>
      </c>
      <c r="W219" s="27">
        <f t="shared" si="28"/>
        <v>10784000000</v>
      </c>
      <c r="X219" s="27">
        <f t="shared" si="29"/>
        <v>3684800000</v>
      </c>
    </row>
    <row r="220" spans="1:24">
      <c r="A220" s="21" t="s">
        <v>797</v>
      </c>
      <c r="B220" s="22">
        <v>5</v>
      </c>
      <c r="C220" s="23" t="s">
        <v>802</v>
      </c>
      <c r="D220" s="24">
        <v>8152</v>
      </c>
      <c r="E220" s="24">
        <v>7280</v>
      </c>
      <c r="F220" s="24">
        <v>8416</v>
      </c>
      <c r="G220" s="24">
        <v>9168</v>
      </c>
      <c r="H220" s="24">
        <v>8320</v>
      </c>
      <c r="I220" s="24">
        <v>8000</v>
      </c>
      <c r="J220" s="24">
        <v>49336</v>
      </c>
      <c r="K220" s="24">
        <v>101044</v>
      </c>
      <c r="L220" s="25">
        <v>0.48826000000000003</v>
      </c>
      <c r="M220" s="26">
        <f t="shared" si="31"/>
        <v>8152000</v>
      </c>
      <c r="N220" s="26">
        <f t="shared" si="31"/>
        <v>7280000</v>
      </c>
      <c r="O220" s="26">
        <f t="shared" si="31"/>
        <v>8416000</v>
      </c>
      <c r="P220" s="26">
        <f t="shared" si="30"/>
        <v>9168000</v>
      </c>
      <c r="Q220" s="26">
        <f t="shared" si="30"/>
        <v>8320000</v>
      </c>
      <c r="R220" s="26">
        <f t="shared" si="30"/>
        <v>8000000</v>
      </c>
      <c r="S220" s="27">
        <f t="shared" si="24"/>
        <v>8559600000</v>
      </c>
      <c r="T220" s="27">
        <f t="shared" si="25"/>
        <v>13468000000</v>
      </c>
      <c r="U220" s="27">
        <f t="shared" si="26"/>
        <v>17673600000</v>
      </c>
      <c r="V220" s="27">
        <f t="shared" si="27"/>
        <v>17419200000</v>
      </c>
      <c r="W220" s="27">
        <f t="shared" si="28"/>
        <v>16640000000</v>
      </c>
      <c r="X220" s="27">
        <f t="shared" si="29"/>
        <v>5600000000</v>
      </c>
    </row>
    <row r="221" spans="1:24">
      <c r="A221" s="21" t="s">
        <v>797</v>
      </c>
      <c r="B221" s="22">
        <v>6</v>
      </c>
      <c r="C221" s="23" t="s">
        <v>803</v>
      </c>
      <c r="D221" s="24">
        <v>9488</v>
      </c>
      <c r="E221" s="24">
        <v>8072</v>
      </c>
      <c r="F221" s="24">
        <v>9520</v>
      </c>
      <c r="G221" s="24">
        <v>12400</v>
      </c>
      <c r="H221" s="24">
        <v>10496</v>
      </c>
      <c r="I221" s="24">
        <v>9624</v>
      </c>
      <c r="J221" s="24">
        <v>59600</v>
      </c>
      <c r="K221" s="24">
        <v>122199</v>
      </c>
      <c r="L221" s="25">
        <v>0.48773</v>
      </c>
      <c r="M221" s="26">
        <f t="shared" si="31"/>
        <v>9488000</v>
      </c>
      <c r="N221" s="26">
        <f t="shared" si="31"/>
        <v>8072000</v>
      </c>
      <c r="O221" s="26">
        <f t="shared" si="31"/>
        <v>9520000</v>
      </c>
      <c r="P221" s="26">
        <f t="shared" si="30"/>
        <v>12400000</v>
      </c>
      <c r="Q221" s="26">
        <f t="shared" si="30"/>
        <v>10496000</v>
      </c>
      <c r="R221" s="26">
        <f t="shared" si="30"/>
        <v>9624000</v>
      </c>
      <c r="S221" s="27">
        <f t="shared" si="24"/>
        <v>9962400000</v>
      </c>
      <c r="T221" s="27">
        <f t="shared" si="25"/>
        <v>14933200000</v>
      </c>
      <c r="U221" s="27">
        <f t="shared" si="26"/>
        <v>19992000000</v>
      </c>
      <c r="V221" s="27">
        <f t="shared" si="27"/>
        <v>23560000000</v>
      </c>
      <c r="W221" s="27">
        <f t="shared" si="28"/>
        <v>20992000000</v>
      </c>
      <c r="X221" s="27">
        <f t="shared" si="29"/>
        <v>6736800000</v>
      </c>
    </row>
    <row r="222" spans="1:24">
      <c r="A222" s="21" t="s">
        <v>797</v>
      </c>
      <c r="B222" s="22">
        <v>7</v>
      </c>
      <c r="C222" s="23" t="s">
        <v>804</v>
      </c>
      <c r="D222" s="24">
        <v>11224</v>
      </c>
      <c r="E222" s="24">
        <v>9904</v>
      </c>
      <c r="F222" s="24">
        <v>11536</v>
      </c>
      <c r="G222" s="24">
        <v>13448</v>
      </c>
      <c r="H222" s="24">
        <v>12000</v>
      </c>
      <c r="I222" s="24">
        <v>11176</v>
      </c>
      <c r="J222" s="24">
        <v>69288</v>
      </c>
      <c r="K222" s="24">
        <v>141387</v>
      </c>
      <c r="L222" s="25">
        <v>0.49006</v>
      </c>
      <c r="M222" s="26">
        <f t="shared" si="31"/>
        <v>11224000</v>
      </c>
      <c r="N222" s="26">
        <f t="shared" si="31"/>
        <v>9904000</v>
      </c>
      <c r="O222" s="26">
        <f t="shared" si="31"/>
        <v>11536000</v>
      </c>
      <c r="P222" s="26">
        <f t="shared" si="30"/>
        <v>13448000</v>
      </c>
      <c r="Q222" s="26">
        <f t="shared" si="30"/>
        <v>12000000</v>
      </c>
      <c r="R222" s="26">
        <f t="shared" si="30"/>
        <v>11176000</v>
      </c>
      <c r="S222" s="27">
        <f t="shared" si="24"/>
        <v>11785200000</v>
      </c>
      <c r="T222" s="27">
        <f t="shared" si="25"/>
        <v>18322400000</v>
      </c>
      <c r="U222" s="27">
        <f t="shared" si="26"/>
        <v>24225600000</v>
      </c>
      <c r="V222" s="27">
        <f t="shared" si="27"/>
        <v>25551200000</v>
      </c>
      <c r="W222" s="27">
        <f t="shared" si="28"/>
        <v>24000000000</v>
      </c>
      <c r="X222" s="27">
        <f t="shared" si="29"/>
        <v>7823200000</v>
      </c>
    </row>
    <row r="223" spans="1:24">
      <c r="A223" s="21" t="s">
        <v>797</v>
      </c>
      <c r="B223" s="22">
        <v>8</v>
      </c>
      <c r="C223" s="23" t="s">
        <v>805</v>
      </c>
      <c r="D223" s="24">
        <v>6816</v>
      </c>
      <c r="E223" s="24">
        <v>6240</v>
      </c>
      <c r="F223" s="24">
        <v>7200</v>
      </c>
      <c r="G223" s="24">
        <v>8104</v>
      </c>
      <c r="H223" s="24">
        <v>7264</v>
      </c>
      <c r="I223" s="24">
        <v>7208</v>
      </c>
      <c r="J223" s="24">
        <v>42832</v>
      </c>
      <c r="K223" s="24">
        <v>86729</v>
      </c>
      <c r="L223" s="25">
        <v>0.49386000000000002</v>
      </c>
      <c r="M223" s="26">
        <f t="shared" si="31"/>
        <v>6816000</v>
      </c>
      <c r="N223" s="26">
        <f t="shared" si="31"/>
        <v>6240000</v>
      </c>
      <c r="O223" s="26">
        <f t="shared" si="31"/>
        <v>7200000</v>
      </c>
      <c r="P223" s="26">
        <f t="shared" si="30"/>
        <v>8104000</v>
      </c>
      <c r="Q223" s="26">
        <f t="shared" si="30"/>
        <v>7264000</v>
      </c>
      <c r="R223" s="26">
        <f t="shared" si="30"/>
        <v>7208000</v>
      </c>
      <c r="S223" s="27">
        <f t="shared" si="24"/>
        <v>7156800000</v>
      </c>
      <c r="T223" s="27">
        <f t="shared" si="25"/>
        <v>11544000000</v>
      </c>
      <c r="U223" s="27">
        <f t="shared" si="26"/>
        <v>15120000000</v>
      </c>
      <c r="V223" s="27">
        <f t="shared" si="27"/>
        <v>15397600000</v>
      </c>
      <c r="W223" s="27">
        <f t="shared" si="28"/>
        <v>14528000000</v>
      </c>
      <c r="X223" s="27">
        <f t="shared" si="29"/>
        <v>5045600000</v>
      </c>
    </row>
    <row r="224" spans="1:24">
      <c r="A224" s="21" t="s">
        <v>797</v>
      </c>
      <c r="B224" s="22">
        <v>9</v>
      </c>
      <c r="C224" s="23" t="s">
        <v>806</v>
      </c>
      <c r="D224" s="24">
        <v>8608</v>
      </c>
      <c r="E224" s="24">
        <v>7848</v>
      </c>
      <c r="F224" s="24">
        <v>8744</v>
      </c>
      <c r="G224" s="24">
        <v>9544</v>
      </c>
      <c r="H224" s="24">
        <v>9240</v>
      </c>
      <c r="I224" s="24">
        <v>8912</v>
      </c>
      <c r="J224" s="24">
        <v>52896</v>
      </c>
      <c r="K224" s="24">
        <v>106460</v>
      </c>
      <c r="L224" s="25">
        <v>0.49686000000000002</v>
      </c>
      <c r="M224" s="26">
        <f t="shared" si="31"/>
        <v>8608000</v>
      </c>
      <c r="N224" s="26">
        <f t="shared" si="31"/>
        <v>7848000</v>
      </c>
      <c r="O224" s="26">
        <f t="shared" si="31"/>
        <v>8744000</v>
      </c>
      <c r="P224" s="26">
        <f t="shared" si="30"/>
        <v>9544000</v>
      </c>
      <c r="Q224" s="26">
        <f t="shared" si="30"/>
        <v>9240000</v>
      </c>
      <c r="R224" s="26">
        <f t="shared" si="30"/>
        <v>8912000</v>
      </c>
      <c r="S224" s="27">
        <f t="shared" si="24"/>
        <v>9038400000</v>
      </c>
      <c r="T224" s="27">
        <f t="shared" si="25"/>
        <v>14518800000</v>
      </c>
      <c r="U224" s="27">
        <f t="shared" si="26"/>
        <v>18362400000</v>
      </c>
      <c r="V224" s="27">
        <f t="shared" si="27"/>
        <v>18133600000</v>
      </c>
      <c r="W224" s="27">
        <f t="shared" si="28"/>
        <v>18480000000</v>
      </c>
      <c r="X224" s="27">
        <f t="shared" si="29"/>
        <v>6238400000</v>
      </c>
    </row>
    <row r="225" spans="1:24">
      <c r="A225" s="21" t="s">
        <v>797</v>
      </c>
      <c r="B225" s="22">
        <v>10</v>
      </c>
      <c r="C225" s="23" t="s">
        <v>807</v>
      </c>
      <c r="D225" s="24">
        <v>9870.9920000000002</v>
      </c>
      <c r="E225" s="24">
        <v>8937.7659999999996</v>
      </c>
      <c r="F225" s="24">
        <v>10333</v>
      </c>
      <c r="G225" s="24">
        <v>10748</v>
      </c>
      <c r="H225" s="24">
        <v>10458</v>
      </c>
      <c r="I225" s="24">
        <v>10197</v>
      </c>
      <c r="J225" s="24">
        <v>60544.758000000002</v>
      </c>
      <c r="K225" s="24">
        <v>120760</v>
      </c>
      <c r="L225" s="25">
        <v>0.50136000000000003</v>
      </c>
      <c r="M225" s="26">
        <f t="shared" si="31"/>
        <v>9870992</v>
      </c>
      <c r="N225" s="26">
        <f t="shared" si="31"/>
        <v>8937766</v>
      </c>
      <c r="O225" s="26">
        <f t="shared" si="31"/>
        <v>10333000</v>
      </c>
      <c r="P225" s="26">
        <f t="shared" si="30"/>
        <v>10748000</v>
      </c>
      <c r="Q225" s="26">
        <f t="shared" si="30"/>
        <v>10458000</v>
      </c>
      <c r="R225" s="26">
        <f t="shared" si="30"/>
        <v>10197000</v>
      </c>
      <c r="S225" s="27">
        <f t="shared" si="24"/>
        <v>10364541600</v>
      </c>
      <c r="T225" s="27">
        <f t="shared" si="25"/>
        <v>16534867100</v>
      </c>
      <c r="U225" s="27">
        <f t="shared" si="26"/>
        <v>21699300000</v>
      </c>
      <c r="V225" s="27">
        <f t="shared" si="27"/>
        <v>20421200000</v>
      </c>
      <c r="W225" s="27">
        <f t="shared" si="28"/>
        <v>20916000000</v>
      </c>
      <c r="X225" s="27">
        <f t="shared" si="29"/>
        <v>7137900000</v>
      </c>
    </row>
    <row r="226" spans="1:24">
      <c r="A226" s="21" t="s">
        <v>797</v>
      </c>
      <c r="B226" s="22">
        <v>11</v>
      </c>
      <c r="C226" s="23" t="s">
        <v>808</v>
      </c>
      <c r="D226" s="24">
        <v>10072</v>
      </c>
      <c r="E226" s="24">
        <v>8864</v>
      </c>
      <c r="F226" s="24">
        <v>9992</v>
      </c>
      <c r="G226" s="24">
        <v>10720</v>
      </c>
      <c r="H226" s="24">
        <v>10128</v>
      </c>
      <c r="I226" s="24">
        <v>9544</v>
      </c>
      <c r="J226" s="24">
        <v>59320</v>
      </c>
      <c r="K226" s="24">
        <v>118955</v>
      </c>
      <c r="L226" s="25">
        <v>0.49868000000000001</v>
      </c>
      <c r="M226" s="26">
        <f t="shared" si="31"/>
        <v>10072000</v>
      </c>
      <c r="N226" s="26">
        <f t="shared" si="31"/>
        <v>8864000</v>
      </c>
      <c r="O226" s="26">
        <f t="shared" si="31"/>
        <v>9992000</v>
      </c>
      <c r="P226" s="26">
        <f t="shared" si="30"/>
        <v>10720000</v>
      </c>
      <c r="Q226" s="26">
        <f t="shared" si="30"/>
        <v>10128000</v>
      </c>
      <c r="R226" s="26">
        <f t="shared" si="30"/>
        <v>9544000</v>
      </c>
      <c r="S226" s="27">
        <f t="shared" si="24"/>
        <v>10575600000</v>
      </c>
      <c r="T226" s="27">
        <f t="shared" si="25"/>
        <v>16398400000</v>
      </c>
      <c r="U226" s="27">
        <f t="shared" si="26"/>
        <v>20983200000</v>
      </c>
      <c r="V226" s="27">
        <f t="shared" si="27"/>
        <v>20368000000</v>
      </c>
      <c r="W226" s="27">
        <f t="shared" si="28"/>
        <v>20256000000</v>
      </c>
      <c r="X226" s="27">
        <f t="shared" si="29"/>
        <v>6680800000</v>
      </c>
    </row>
    <row r="227" spans="1:24">
      <c r="A227" s="21" t="s">
        <v>797</v>
      </c>
      <c r="B227" s="22">
        <v>12</v>
      </c>
      <c r="C227" s="23" t="s">
        <v>809</v>
      </c>
      <c r="D227" s="24">
        <v>7480</v>
      </c>
      <c r="E227" s="24">
        <v>6784</v>
      </c>
      <c r="F227" s="24">
        <v>7616</v>
      </c>
      <c r="G227" s="24">
        <v>9208</v>
      </c>
      <c r="H227" s="24">
        <v>8014.4030000000002</v>
      </c>
      <c r="I227" s="24">
        <v>7768</v>
      </c>
      <c r="J227" s="24">
        <v>46870.402999999998</v>
      </c>
      <c r="K227" s="24">
        <v>95524</v>
      </c>
      <c r="L227" s="25">
        <v>0.49067</v>
      </c>
      <c r="M227" s="26">
        <f t="shared" si="31"/>
        <v>7480000</v>
      </c>
      <c r="N227" s="26">
        <f t="shared" si="31"/>
        <v>6784000</v>
      </c>
      <c r="O227" s="26">
        <f t="shared" si="31"/>
        <v>7616000</v>
      </c>
      <c r="P227" s="26">
        <f t="shared" si="30"/>
        <v>9208000</v>
      </c>
      <c r="Q227" s="26">
        <f t="shared" si="30"/>
        <v>8014403</v>
      </c>
      <c r="R227" s="26">
        <f t="shared" si="30"/>
        <v>7768000</v>
      </c>
      <c r="S227" s="27">
        <f t="shared" si="24"/>
        <v>7854000000</v>
      </c>
      <c r="T227" s="27">
        <f t="shared" si="25"/>
        <v>12550400000</v>
      </c>
      <c r="U227" s="27">
        <f t="shared" si="26"/>
        <v>15993600000</v>
      </c>
      <c r="V227" s="27">
        <f t="shared" si="27"/>
        <v>17495200000</v>
      </c>
      <c r="W227" s="27">
        <f t="shared" si="28"/>
        <v>16028806000</v>
      </c>
      <c r="X227" s="27">
        <f t="shared" si="29"/>
        <v>5437600000</v>
      </c>
    </row>
    <row r="228" spans="1:24">
      <c r="A228" s="21" t="s">
        <v>797</v>
      </c>
      <c r="B228" s="22">
        <v>13</v>
      </c>
      <c r="C228" s="23" t="s">
        <v>810</v>
      </c>
      <c r="D228" s="24">
        <v>7728</v>
      </c>
      <c r="E228" s="24">
        <v>6768</v>
      </c>
      <c r="F228" s="24">
        <v>7536</v>
      </c>
      <c r="G228" s="24">
        <v>8576</v>
      </c>
      <c r="H228" s="24">
        <v>8216</v>
      </c>
      <c r="I228" s="24">
        <v>7488</v>
      </c>
      <c r="J228" s="24">
        <v>46312</v>
      </c>
      <c r="K228" s="24">
        <v>92990</v>
      </c>
      <c r="L228" s="25">
        <v>0.49802999999999997</v>
      </c>
      <c r="M228" s="26">
        <f t="shared" si="31"/>
        <v>7728000</v>
      </c>
      <c r="N228" s="26">
        <f t="shared" si="31"/>
        <v>6768000</v>
      </c>
      <c r="O228" s="26">
        <f t="shared" si="31"/>
        <v>7536000</v>
      </c>
      <c r="P228" s="26">
        <f t="shared" si="30"/>
        <v>8576000</v>
      </c>
      <c r="Q228" s="26">
        <f t="shared" si="30"/>
        <v>8216000</v>
      </c>
      <c r="R228" s="26">
        <f t="shared" si="30"/>
        <v>7488000</v>
      </c>
      <c r="S228" s="27">
        <f t="shared" si="24"/>
        <v>8114400000</v>
      </c>
      <c r="T228" s="27">
        <f t="shared" si="25"/>
        <v>12520800000</v>
      </c>
      <c r="U228" s="27">
        <f t="shared" si="26"/>
        <v>15825600000</v>
      </c>
      <c r="V228" s="27">
        <f t="shared" si="27"/>
        <v>16294400000</v>
      </c>
      <c r="W228" s="27">
        <f t="shared" si="28"/>
        <v>16432000000</v>
      </c>
      <c r="X228" s="27">
        <f t="shared" si="29"/>
        <v>5241600000</v>
      </c>
    </row>
    <row r="229" spans="1:24">
      <c r="A229" s="21" t="s">
        <v>797</v>
      </c>
      <c r="B229" s="22">
        <v>14</v>
      </c>
      <c r="C229" s="23" t="s">
        <v>811</v>
      </c>
      <c r="D229" s="24">
        <v>12640</v>
      </c>
      <c r="E229" s="24">
        <v>10784</v>
      </c>
      <c r="F229" s="24">
        <v>12448</v>
      </c>
      <c r="G229" s="24">
        <v>13872</v>
      </c>
      <c r="H229" s="24">
        <v>12728</v>
      </c>
      <c r="I229" s="24">
        <v>12344</v>
      </c>
      <c r="J229" s="24">
        <v>74816</v>
      </c>
      <c r="K229" s="24">
        <v>153787</v>
      </c>
      <c r="L229" s="25">
        <v>0.48648999999999998</v>
      </c>
      <c r="M229" s="26">
        <f t="shared" si="31"/>
        <v>12640000</v>
      </c>
      <c r="N229" s="26">
        <f t="shared" si="31"/>
        <v>10784000</v>
      </c>
      <c r="O229" s="26">
        <f t="shared" si="31"/>
        <v>12448000</v>
      </c>
      <c r="P229" s="26">
        <f t="shared" si="30"/>
        <v>13872000</v>
      </c>
      <c r="Q229" s="26">
        <f t="shared" si="30"/>
        <v>12728000</v>
      </c>
      <c r="R229" s="26">
        <f t="shared" si="30"/>
        <v>12344000</v>
      </c>
      <c r="S229" s="27">
        <f t="shared" si="24"/>
        <v>13272000000</v>
      </c>
      <c r="T229" s="27">
        <f t="shared" si="25"/>
        <v>19950400000</v>
      </c>
      <c r="U229" s="27">
        <f t="shared" si="26"/>
        <v>26140800000</v>
      </c>
      <c r="V229" s="27">
        <f t="shared" si="27"/>
        <v>26356800000</v>
      </c>
      <c r="W229" s="27">
        <f t="shared" si="28"/>
        <v>25456000000</v>
      </c>
      <c r="X229" s="27">
        <f t="shared" si="29"/>
        <v>8640800000</v>
      </c>
    </row>
    <row r="230" spans="1:24">
      <c r="A230" s="21" t="s">
        <v>797</v>
      </c>
      <c r="B230" s="22">
        <v>15</v>
      </c>
      <c r="C230" s="23" t="s">
        <v>812</v>
      </c>
      <c r="D230" s="24">
        <v>8040</v>
      </c>
      <c r="E230" s="24">
        <v>7416</v>
      </c>
      <c r="F230" s="24">
        <v>8400</v>
      </c>
      <c r="G230" s="24">
        <v>8576</v>
      </c>
      <c r="H230" s="24">
        <v>8336</v>
      </c>
      <c r="I230" s="24">
        <v>8160</v>
      </c>
      <c r="J230" s="24">
        <v>48928</v>
      </c>
      <c r="K230" s="24">
        <v>99413</v>
      </c>
      <c r="L230" s="25">
        <v>0.49217</v>
      </c>
      <c r="M230" s="26">
        <f t="shared" si="31"/>
        <v>8040000</v>
      </c>
      <c r="N230" s="26">
        <f t="shared" si="31"/>
        <v>7416000</v>
      </c>
      <c r="O230" s="26">
        <f t="shared" si="31"/>
        <v>8400000</v>
      </c>
      <c r="P230" s="26">
        <f t="shared" si="30"/>
        <v>8576000</v>
      </c>
      <c r="Q230" s="26">
        <f t="shared" si="30"/>
        <v>8336000</v>
      </c>
      <c r="R230" s="26">
        <f t="shared" si="30"/>
        <v>8160000</v>
      </c>
      <c r="S230" s="27">
        <f t="shared" si="24"/>
        <v>8442000000</v>
      </c>
      <c r="T230" s="27">
        <f t="shared" si="25"/>
        <v>13719600000</v>
      </c>
      <c r="U230" s="27">
        <f t="shared" si="26"/>
        <v>17640000000</v>
      </c>
      <c r="V230" s="27">
        <f t="shared" si="27"/>
        <v>16294400000</v>
      </c>
      <c r="W230" s="27">
        <f t="shared" si="28"/>
        <v>16672000000</v>
      </c>
      <c r="X230" s="27">
        <f t="shared" si="29"/>
        <v>5712000000</v>
      </c>
    </row>
    <row r="231" spans="1:24">
      <c r="A231" s="21" t="s">
        <v>797</v>
      </c>
      <c r="B231" s="22">
        <v>16</v>
      </c>
      <c r="C231" s="23" t="s">
        <v>813</v>
      </c>
      <c r="D231" s="24">
        <v>10496</v>
      </c>
      <c r="E231" s="24">
        <v>9312</v>
      </c>
      <c r="F231" s="24">
        <v>10408</v>
      </c>
      <c r="G231" s="24">
        <v>11456</v>
      </c>
      <c r="H231" s="24">
        <v>10658.591</v>
      </c>
      <c r="I231" s="24">
        <v>10016</v>
      </c>
      <c r="J231" s="24">
        <v>62346.591</v>
      </c>
      <c r="K231" s="24">
        <v>126528</v>
      </c>
      <c r="L231" s="25">
        <v>0.49275000000000002</v>
      </c>
      <c r="M231" s="26">
        <f t="shared" si="31"/>
        <v>10496000</v>
      </c>
      <c r="N231" s="26">
        <f t="shared" si="31"/>
        <v>9312000</v>
      </c>
      <c r="O231" s="26">
        <f t="shared" si="31"/>
        <v>10408000</v>
      </c>
      <c r="P231" s="26">
        <f t="shared" si="30"/>
        <v>11456000</v>
      </c>
      <c r="Q231" s="26">
        <f t="shared" si="30"/>
        <v>10658591</v>
      </c>
      <c r="R231" s="26">
        <f t="shared" si="30"/>
        <v>10016000</v>
      </c>
      <c r="S231" s="27">
        <f t="shared" si="24"/>
        <v>11020800000</v>
      </c>
      <c r="T231" s="27">
        <f t="shared" si="25"/>
        <v>17227200000</v>
      </c>
      <c r="U231" s="27">
        <f t="shared" si="26"/>
        <v>21856800000</v>
      </c>
      <c r="V231" s="27">
        <f t="shared" si="27"/>
        <v>21766400000</v>
      </c>
      <c r="W231" s="27">
        <f t="shared" si="28"/>
        <v>21317182000</v>
      </c>
      <c r="X231" s="27">
        <f t="shared" si="29"/>
        <v>7011200000</v>
      </c>
    </row>
    <row r="232" spans="1:24">
      <c r="A232" s="21" t="s">
        <v>797</v>
      </c>
      <c r="B232" s="22">
        <v>17</v>
      </c>
      <c r="C232" s="23" t="s">
        <v>814</v>
      </c>
      <c r="D232" s="24">
        <v>10192</v>
      </c>
      <c r="E232" s="24">
        <v>9400</v>
      </c>
      <c r="F232" s="24">
        <v>10712</v>
      </c>
      <c r="G232" s="24">
        <v>11368</v>
      </c>
      <c r="H232" s="24">
        <v>11344</v>
      </c>
      <c r="I232" s="24">
        <v>10576</v>
      </c>
      <c r="J232" s="24">
        <v>63592</v>
      </c>
      <c r="K232" s="24">
        <v>126187</v>
      </c>
      <c r="L232" s="25">
        <v>0.50395000000000001</v>
      </c>
      <c r="M232" s="26">
        <f t="shared" si="31"/>
        <v>10192000</v>
      </c>
      <c r="N232" s="26">
        <f t="shared" si="31"/>
        <v>9400000</v>
      </c>
      <c r="O232" s="26">
        <f t="shared" si="31"/>
        <v>10712000</v>
      </c>
      <c r="P232" s="26">
        <f t="shared" si="30"/>
        <v>11368000</v>
      </c>
      <c r="Q232" s="26">
        <f t="shared" si="30"/>
        <v>11344000</v>
      </c>
      <c r="R232" s="26">
        <f t="shared" si="30"/>
        <v>10576000</v>
      </c>
      <c r="S232" s="27">
        <f t="shared" si="24"/>
        <v>10701600000</v>
      </c>
      <c r="T232" s="27">
        <f t="shared" si="25"/>
        <v>17390000000</v>
      </c>
      <c r="U232" s="27">
        <f t="shared" si="26"/>
        <v>22495200000</v>
      </c>
      <c r="V232" s="27">
        <f t="shared" si="27"/>
        <v>21599200000</v>
      </c>
      <c r="W232" s="27">
        <f t="shared" si="28"/>
        <v>22688000000</v>
      </c>
      <c r="X232" s="27">
        <f t="shared" si="29"/>
        <v>7403200000</v>
      </c>
    </row>
    <row r="233" spans="1:24">
      <c r="A233" s="21" t="s">
        <v>797</v>
      </c>
      <c r="B233" s="22">
        <v>18</v>
      </c>
      <c r="C233" s="23" t="s">
        <v>815</v>
      </c>
      <c r="D233" s="24">
        <v>5576</v>
      </c>
      <c r="E233" s="24">
        <v>4936</v>
      </c>
      <c r="F233" s="24">
        <v>5856</v>
      </c>
      <c r="G233" s="24">
        <v>7184</v>
      </c>
      <c r="H233" s="24">
        <v>6592</v>
      </c>
      <c r="I233" s="24">
        <v>6248</v>
      </c>
      <c r="J233" s="24">
        <v>36392</v>
      </c>
      <c r="K233" s="24">
        <v>76011</v>
      </c>
      <c r="L233" s="25">
        <v>0.47876999999999997</v>
      </c>
      <c r="M233" s="26">
        <f t="shared" si="31"/>
        <v>5576000</v>
      </c>
      <c r="N233" s="26">
        <f t="shared" si="31"/>
        <v>4936000</v>
      </c>
      <c r="O233" s="26">
        <f t="shared" si="31"/>
        <v>5856000</v>
      </c>
      <c r="P233" s="26">
        <f t="shared" si="30"/>
        <v>7184000</v>
      </c>
      <c r="Q233" s="26">
        <f t="shared" si="30"/>
        <v>6592000</v>
      </c>
      <c r="R233" s="26">
        <f t="shared" si="30"/>
        <v>6248000</v>
      </c>
      <c r="S233" s="27">
        <f t="shared" si="24"/>
        <v>5854800000</v>
      </c>
      <c r="T233" s="27">
        <f t="shared" si="25"/>
        <v>9131600000</v>
      </c>
      <c r="U233" s="27">
        <f t="shared" si="26"/>
        <v>12297600000</v>
      </c>
      <c r="V233" s="27">
        <f t="shared" si="27"/>
        <v>13649600000</v>
      </c>
      <c r="W233" s="27">
        <f t="shared" si="28"/>
        <v>13184000000</v>
      </c>
      <c r="X233" s="27">
        <f t="shared" si="29"/>
        <v>4373600000</v>
      </c>
    </row>
    <row r="234" spans="1:24">
      <c r="A234" s="21" t="s">
        <v>797</v>
      </c>
      <c r="B234" s="22">
        <v>19</v>
      </c>
      <c r="C234" s="23" t="s">
        <v>816</v>
      </c>
      <c r="D234" s="24">
        <v>6600</v>
      </c>
      <c r="E234" s="24">
        <v>5752</v>
      </c>
      <c r="F234" s="24">
        <v>6712</v>
      </c>
      <c r="G234" s="24">
        <v>8344</v>
      </c>
      <c r="H234" s="24">
        <v>7360</v>
      </c>
      <c r="I234" s="24">
        <v>6832</v>
      </c>
      <c r="J234" s="24">
        <v>41600</v>
      </c>
      <c r="K234" s="24">
        <v>83035</v>
      </c>
      <c r="L234" s="25">
        <v>0.50099000000000005</v>
      </c>
      <c r="M234" s="26">
        <f t="shared" si="31"/>
        <v>6600000</v>
      </c>
      <c r="N234" s="26">
        <f t="shared" si="31"/>
        <v>5752000</v>
      </c>
      <c r="O234" s="26">
        <f t="shared" si="31"/>
        <v>6712000</v>
      </c>
      <c r="P234" s="26">
        <f t="shared" si="30"/>
        <v>8344000</v>
      </c>
      <c r="Q234" s="26">
        <f t="shared" si="30"/>
        <v>7360000</v>
      </c>
      <c r="R234" s="26">
        <f t="shared" si="30"/>
        <v>6832000</v>
      </c>
      <c r="S234" s="27">
        <f t="shared" si="24"/>
        <v>6930000000</v>
      </c>
      <c r="T234" s="27">
        <f t="shared" si="25"/>
        <v>10641200000</v>
      </c>
      <c r="U234" s="27">
        <f t="shared" si="26"/>
        <v>14095200000</v>
      </c>
      <c r="V234" s="27">
        <f t="shared" si="27"/>
        <v>15853600000</v>
      </c>
      <c r="W234" s="27">
        <f t="shared" si="28"/>
        <v>14720000000</v>
      </c>
      <c r="X234" s="27">
        <f t="shared" si="29"/>
        <v>4782400000</v>
      </c>
    </row>
    <row r="235" spans="1:24">
      <c r="A235" s="21" t="s">
        <v>797</v>
      </c>
      <c r="B235" s="22">
        <v>20</v>
      </c>
      <c r="C235" s="23" t="s">
        <v>817</v>
      </c>
      <c r="D235" s="24">
        <v>5736</v>
      </c>
      <c r="E235" s="24">
        <v>5088</v>
      </c>
      <c r="F235" s="24">
        <v>5616</v>
      </c>
      <c r="G235" s="24">
        <v>6456</v>
      </c>
      <c r="H235" s="24">
        <v>6072</v>
      </c>
      <c r="I235" s="24">
        <v>5688</v>
      </c>
      <c r="J235" s="24">
        <v>34656</v>
      </c>
      <c r="K235" s="24">
        <v>73675</v>
      </c>
      <c r="L235" s="25">
        <v>0.47038999999999997</v>
      </c>
      <c r="M235" s="26">
        <f t="shared" si="31"/>
        <v>5736000</v>
      </c>
      <c r="N235" s="26">
        <f t="shared" si="31"/>
        <v>5088000</v>
      </c>
      <c r="O235" s="26">
        <f t="shared" si="31"/>
        <v>5616000</v>
      </c>
      <c r="P235" s="26">
        <f t="shared" si="30"/>
        <v>6456000</v>
      </c>
      <c r="Q235" s="26">
        <f t="shared" si="30"/>
        <v>6072000</v>
      </c>
      <c r="R235" s="26">
        <f t="shared" si="30"/>
        <v>5688000</v>
      </c>
      <c r="S235" s="27">
        <f t="shared" si="24"/>
        <v>6022800000</v>
      </c>
      <c r="T235" s="27">
        <f t="shared" si="25"/>
        <v>9412800000</v>
      </c>
      <c r="U235" s="27">
        <f t="shared" si="26"/>
        <v>11793600000</v>
      </c>
      <c r="V235" s="27">
        <f t="shared" si="27"/>
        <v>12266400000</v>
      </c>
      <c r="W235" s="27">
        <f t="shared" si="28"/>
        <v>12144000000</v>
      </c>
      <c r="X235" s="27">
        <f t="shared" si="29"/>
        <v>3981600000</v>
      </c>
    </row>
    <row r="236" spans="1:24">
      <c r="A236" s="21" t="s">
        <v>797</v>
      </c>
      <c r="B236" s="22">
        <v>21</v>
      </c>
      <c r="C236" s="23" t="s">
        <v>818</v>
      </c>
      <c r="D236" s="24">
        <v>5440</v>
      </c>
      <c r="E236" s="24">
        <v>4712</v>
      </c>
      <c r="F236" s="24">
        <v>5400</v>
      </c>
      <c r="G236" s="24">
        <v>6152</v>
      </c>
      <c r="H236" s="24">
        <v>5440</v>
      </c>
      <c r="I236" s="24">
        <v>5160.7280000000001</v>
      </c>
      <c r="J236" s="24">
        <v>32304.727999999999</v>
      </c>
      <c r="K236" s="24">
        <v>65112</v>
      </c>
      <c r="L236" s="25">
        <v>0.49614000000000003</v>
      </c>
      <c r="M236" s="26">
        <f t="shared" si="31"/>
        <v>5440000</v>
      </c>
      <c r="N236" s="26">
        <f t="shared" si="31"/>
        <v>4712000</v>
      </c>
      <c r="O236" s="26">
        <f t="shared" si="31"/>
        <v>5400000</v>
      </c>
      <c r="P236" s="26">
        <f t="shared" si="30"/>
        <v>6152000</v>
      </c>
      <c r="Q236" s="26">
        <f t="shared" si="30"/>
        <v>5440000</v>
      </c>
      <c r="R236" s="26">
        <f t="shared" si="30"/>
        <v>5160728</v>
      </c>
      <c r="S236" s="27">
        <f t="shared" si="24"/>
        <v>5712000000</v>
      </c>
      <c r="T236" s="27">
        <f t="shared" si="25"/>
        <v>8717200000</v>
      </c>
      <c r="U236" s="27">
        <f t="shared" si="26"/>
        <v>11340000000</v>
      </c>
      <c r="V236" s="27">
        <f t="shared" si="27"/>
        <v>11688800000</v>
      </c>
      <c r="W236" s="27">
        <f t="shared" si="28"/>
        <v>10880000000</v>
      </c>
      <c r="X236" s="27">
        <f t="shared" si="29"/>
        <v>3612509600</v>
      </c>
    </row>
    <row r="237" spans="1:24">
      <c r="A237" s="21" t="s">
        <v>797</v>
      </c>
      <c r="B237" s="22">
        <v>22</v>
      </c>
      <c r="C237" s="23" t="s">
        <v>819</v>
      </c>
      <c r="D237" s="24">
        <v>4424</v>
      </c>
      <c r="E237" s="24">
        <v>4120</v>
      </c>
      <c r="F237" s="24">
        <v>4696</v>
      </c>
      <c r="G237" s="24">
        <v>5040</v>
      </c>
      <c r="H237" s="24">
        <v>5112</v>
      </c>
      <c r="I237" s="24">
        <v>4808</v>
      </c>
      <c r="J237" s="24">
        <v>28200</v>
      </c>
      <c r="K237" s="24">
        <v>56553</v>
      </c>
      <c r="L237" s="25">
        <v>0.49864999999999998</v>
      </c>
      <c r="M237" s="26">
        <f t="shared" si="31"/>
        <v>4424000</v>
      </c>
      <c r="N237" s="26">
        <f t="shared" si="31"/>
        <v>4120000</v>
      </c>
      <c r="O237" s="26">
        <f t="shared" si="31"/>
        <v>4696000</v>
      </c>
      <c r="P237" s="26">
        <f t="shared" si="30"/>
        <v>5040000</v>
      </c>
      <c r="Q237" s="26">
        <f t="shared" si="30"/>
        <v>5112000</v>
      </c>
      <c r="R237" s="26">
        <f t="shared" si="30"/>
        <v>4808000</v>
      </c>
      <c r="S237" s="27">
        <f t="shared" si="24"/>
        <v>4645200000</v>
      </c>
      <c r="T237" s="27">
        <f t="shared" si="25"/>
        <v>7622000000</v>
      </c>
      <c r="U237" s="27">
        <f t="shared" si="26"/>
        <v>9861600000</v>
      </c>
      <c r="V237" s="27">
        <f t="shared" si="27"/>
        <v>9576000000</v>
      </c>
      <c r="W237" s="27">
        <f t="shared" si="28"/>
        <v>10224000000</v>
      </c>
      <c r="X237" s="27">
        <f t="shared" si="29"/>
        <v>3365600000</v>
      </c>
    </row>
    <row r="238" spans="1:24">
      <c r="A238" s="21" t="s">
        <v>797</v>
      </c>
      <c r="B238" s="22">
        <v>23</v>
      </c>
      <c r="C238" s="23" t="s">
        <v>820</v>
      </c>
      <c r="D238" s="24">
        <v>10504</v>
      </c>
      <c r="E238" s="24">
        <v>9416</v>
      </c>
      <c r="F238" s="24">
        <v>10504</v>
      </c>
      <c r="G238" s="24">
        <v>12104</v>
      </c>
      <c r="H238" s="24">
        <v>11064</v>
      </c>
      <c r="I238" s="24">
        <v>10736</v>
      </c>
      <c r="J238" s="24">
        <v>64328</v>
      </c>
      <c r="K238" s="24">
        <v>127494</v>
      </c>
      <c r="L238" s="25">
        <v>0.50456000000000001</v>
      </c>
      <c r="M238" s="26">
        <f t="shared" si="31"/>
        <v>10504000</v>
      </c>
      <c r="N238" s="26">
        <f t="shared" si="31"/>
        <v>9416000</v>
      </c>
      <c r="O238" s="26">
        <f t="shared" si="31"/>
        <v>10504000</v>
      </c>
      <c r="P238" s="26">
        <f t="shared" si="30"/>
        <v>12104000</v>
      </c>
      <c r="Q238" s="26">
        <f t="shared" si="30"/>
        <v>11064000</v>
      </c>
      <c r="R238" s="26">
        <f t="shared" si="30"/>
        <v>10736000</v>
      </c>
      <c r="S238" s="27">
        <f t="shared" si="24"/>
        <v>11029200000</v>
      </c>
      <c r="T238" s="27">
        <f t="shared" si="25"/>
        <v>17419600000</v>
      </c>
      <c r="U238" s="27">
        <f t="shared" si="26"/>
        <v>22058400000</v>
      </c>
      <c r="V238" s="27">
        <f t="shared" si="27"/>
        <v>22997600000</v>
      </c>
      <c r="W238" s="27">
        <f t="shared" si="28"/>
        <v>22128000000</v>
      </c>
      <c r="X238" s="27">
        <f t="shared" si="29"/>
        <v>7515200000</v>
      </c>
    </row>
    <row r="239" spans="1:24">
      <c r="A239" s="21" t="s">
        <v>797</v>
      </c>
      <c r="B239" s="22">
        <v>24</v>
      </c>
      <c r="C239" s="23" t="s">
        <v>821</v>
      </c>
      <c r="D239" s="24">
        <v>10304</v>
      </c>
      <c r="E239" s="24">
        <v>9272</v>
      </c>
      <c r="F239" s="24">
        <v>10328</v>
      </c>
      <c r="G239" s="24">
        <v>12168</v>
      </c>
      <c r="H239" s="24">
        <v>10888</v>
      </c>
      <c r="I239" s="24">
        <v>10296</v>
      </c>
      <c r="J239" s="24">
        <v>63256</v>
      </c>
      <c r="K239" s="24">
        <v>128017</v>
      </c>
      <c r="L239" s="25">
        <v>0.49412</v>
      </c>
      <c r="M239" s="26">
        <f t="shared" si="31"/>
        <v>10304000</v>
      </c>
      <c r="N239" s="26">
        <f t="shared" si="31"/>
        <v>9272000</v>
      </c>
      <c r="O239" s="26">
        <f t="shared" si="31"/>
        <v>10328000</v>
      </c>
      <c r="P239" s="26">
        <f t="shared" si="30"/>
        <v>12168000</v>
      </c>
      <c r="Q239" s="26">
        <f t="shared" si="30"/>
        <v>10888000</v>
      </c>
      <c r="R239" s="26">
        <f t="shared" si="30"/>
        <v>10296000</v>
      </c>
      <c r="S239" s="27">
        <f t="shared" si="24"/>
        <v>10819200000</v>
      </c>
      <c r="T239" s="27">
        <f t="shared" si="25"/>
        <v>17153200000</v>
      </c>
      <c r="U239" s="27">
        <f t="shared" si="26"/>
        <v>21688800000</v>
      </c>
      <c r="V239" s="27">
        <f t="shared" si="27"/>
        <v>23119200000</v>
      </c>
      <c r="W239" s="27">
        <f t="shared" si="28"/>
        <v>21776000000</v>
      </c>
      <c r="X239" s="27">
        <f t="shared" si="29"/>
        <v>7207200000</v>
      </c>
    </row>
    <row r="240" spans="1:24">
      <c r="A240" s="21" t="s">
        <v>797</v>
      </c>
      <c r="B240" s="22">
        <v>25</v>
      </c>
      <c r="C240" s="23" t="s">
        <v>822</v>
      </c>
      <c r="D240" s="24">
        <v>10560</v>
      </c>
      <c r="E240" s="24">
        <v>9272</v>
      </c>
      <c r="F240" s="24">
        <v>10624</v>
      </c>
      <c r="G240" s="24">
        <v>11320</v>
      </c>
      <c r="H240" s="24">
        <v>10776</v>
      </c>
      <c r="I240" s="24">
        <v>10048</v>
      </c>
      <c r="J240" s="24">
        <v>62600</v>
      </c>
      <c r="K240" s="24">
        <v>127420</v>
      </c>
      <c r="L240" s="25">
        <v>0.49129</v>
      </c>
      <c r="M240" s="26">
        <f t="shared" si="31"/>
        <v>10560000</v>
      </c>
      <c r="N240" s="26">
        <f t="shared" si="31"/>
        <v>9272000</v>
      </c>
      <c r="O240" s="26">
        <f t="shared" si="31"/>
        <v>10624000</v>
      </c>
      <c r="P240" s="26">
        <f t="shared" si="30"/>
        <v>11320000</v>
      </c>
      <c r="Q240" s="26">
        <f t="shared" si="30"/>
        <v>10776000</v>
      </c>
      <c r="R240" s="26">
        <f t="shared" si="30"/>
        <v>10048000</v>
      </c>
      <c r="S240" s="27">
        <f t="shared" si="24"/>
        <v>11088000000</v>
      </c>
      <c r="T240" s="27">
        <f t="shared" si="25"/>
        <v>17153200000</v>
      </c>
      <c r="U240" s="27">
        <f t="shared" si="26"/>
        <v>22310400000</v>
      </c>
      <c r="V240" s="27">
        <f t="shared" si="27"/>
        <v>21508000000</v>
      </c>
      <c r="W240" s="27">
        <f t="shared" si="28"/>
        <v>21552000000</v>
      </c>
      <c r="X240" s="27">
        <f t="shared" si="29"/>
        <v>7033600000</v>
      </c>
    </row>
    <row r="241" spans="1:24">
      <c r="A241" s="21" t="s">
        <v>797</v>
      </c>
      <c r="B241" s="22">
        <v>26</v>
      </c>
      <c r="C241" s="23" t="s">
        <v>823</v>
      </c>
      <c r="D241" s="24">
        <v>9800</v>
      </c>
      <c r="E241" s="24">
        <v>8168</v>
      </c>
      <c r="F241" s="24">
        <v>9592</v>
      </c>
      <c r="G241" s="24">
        <v>12080</v>
      </c>
      <c r="H241" s="24">
        <v>10632</v>
      </c>
      <c r="I241" s="24">
        <v>9784</v>
      </c>
      <c r="J241" s="24">
        <v>60056</v>
      </c>
      <c r="K241" s="24">
        <v>119376</v>
      </c>
      <c r="L241" s="25">
        <v>0.50307999999999997</v>
      </c>
      <c r="M241" s="26">
        <f t="shared" si="31"/>
        <v>9800000</v>
      </c>
      <c r="N241" s="26">
        <f t="shared" si="31"/>
        <v>8168000</v>
      </c>
      <c r="O241" s="26">
        <f t="shared" si="31"/>
        <v>9592000</v>
      </c>
      <c r="P241" s="26">
        <f t="shared" si="30"/>
        <v>12080000</v>
      </c>
      <c r="Q241" s="26">
        <f t="shared" si="30"/>
        <v>10632000</v>
      </c>
      <c r="R241" s="26">
        <f t="shared" si="30"/>
        <v>9784000</v>
      </c>
      <c r="S241" s="27">
        <f t="shared" si="24"/>
        <v>10290000000</v>
      </c>
      <c r="T241" s="27">
        <f t="shared" si="25"/>
        <v>15110800000</v>
      </c>
      <c r="U241" s="27">
        <f t="shared" si="26"/>
        <v>20143200000</v>
      </c>
      <c r="V241" s="27">
        <f t="shared" si="27"/>
        <v>22952000000</v>
      </c>
      <c r="W241" s="27">
        <f t="shared" si="28"/>
        <v>21264000000</v>
      </c>
      <c r="X241" s="27">
        <f t="shared" si="29"/>
        <v>6848800000</v>
      </c>
    </row>
    <row r="242" spans="1:24">
      <c r="A242" s="21" t="s">
        <v>797</v>
      </c>
      <c r="B242" s="22">
        <v>27</v>
      </c>
      <c r="C242" s="23" t="s">
        <v>824</v>
      </c>
      <c r="D242" s="24">
        <v>6552</v>
      </c>
      <c r="E242" s="24">
        <v>5888</v>
      </c>
      <c r="F242" s="24">
        <v>6648</v>
      </c>
      <c r="G242" s="24">
        <v>7288</v>
      </c>
      <c r="H242" s="24">
        <v>6872</v>
      </c>
      <c r="I242" s="24">
        <v>6552</v>
      </c>
      <c r="J242" s="24">
        <v>39800</v>
      </c>
      <c r="K242" s="24">
        <v>81673</v>
      </c>
      <c r="L242" s="25">
        <v>0.48731000000000002</v>
      </c>
      <c r="M242" s="26">
        <f t="shared" si="31"/>
        <v>6552000</v>
      </c>
      <c r="N242" s="26">
        <f t="shared" si="31"/>
        <v>5888000</v>
      </c>
      <c r="O242" s="26">
        <f t="shared" si="31"/>
        <v>6648000</v>
      </c>
      <c r="P242" s="26">
        <f t="shared" si="30"/>
        <v>7288000</v>
      </c>
      <c r="Q242" s="26">
        <f t="shared" si="30"/>
        <v>6872000</v>
      </c>
      <c r="R242" s="26">
        <f t="shared" si="30"/>
        <v>6552000</v>
      </c>
      <c r="S242" s="27">
        <f t="shared" si="24"/>
        <v>6879600000</v>
      </c>
      <c r="T242" s="27">
        <f t="shared" si="25"/>
        <v>10892800000</v>
      </c>
      <c r="U242" s="27">
        <f t="shared" si="26"/>
        <v>13960800000</v>
      </c>
      <c r="V242" s="27">
        <f t="shared" si="27"/>
        <v>13847200000</v>
      </c>
      <c r="W242" s="27">
        <f t="shared" si="28"/>
        <v>13744000000</v>
      </c>
      <c r="X242" s="27">
        <f t="shared" si="29"/>
        <v>4586400000</v>
      </c>
    </row>
    <row r="243" spans="1:24">
      <c r="A243" s="21" t="s">
        <v>797</v>
      </c>
      <c r="B243" s="22">
        <v>28</v>
      </c>
      <c r="C243" s="23" t="s">
        <v>825</v>
      </c>
      <c r="D243" s="24">
        <v>6520</v>
      </c>
      <c r="E243" s="24">
        <v>5760</v>
      </c>
      <c r="F243" s="24">
        <v>6880</v>
      </c>
      <c r="G243" s="24">
        <v>8232</v>
      </c>
      <c r="H243" s="24">
        <v>7296</v>
      </c>
      <c r="I243" s="24">
        <v>6856</v>
      </c>
      <c r="J243" s="24">
        <v>41544</v>
      </c>
      <c r="K243" s="24">
        <v>83515</v>
      </c>
      <c r="L243" s="25">
        <v>0.49743999999999999</v>
      </c>
      <c r="M243" s="26">
        <f t="shared" si="31"/>
        <v>6520000</v>
      </c>
      <c r="N243" s="26">
        <f t="shared" si="31"/>
        <v>5760000</v>
      </c>
      <c r="O243" s="26">
        <f t="shared" si="31"/>
        <v>6880000</v>
      </c>
      <c r="P243" s="26">
        <f t="shared" si="30"/>
        <v>8232000</v>
      </c>
      <c r="Q243" s="26">
        <f t="shared" si="30"/>
        <v>7296000</v>
      </c>
      <c r="R243" s="26">
        <f t="shared" si="30"/>
        <v>6856000</v>
      </c>
      <c r="S243" s="27">
        <f t="shared" si="24"/>
        <v>6846000000</v>
      </c>
      <c r="T243" s="27">
        <f t="shared" si="25"/>
        <v>10656000000</v>
      </c>
      <c r="U243" s="27">
        <f t="shared" si="26"/>
        <v>14448000000</v>
      </c>
      <c r="V243" s="27">
        <f t="shared" si="27"/>
        <v>15640800000</v>
      </c>
      <c r="W243" s="27">
        <f t="shared" si="28"/>
        <v>14592000000</v>
      </c>
      <c r="X243" s="27">
        <f t="shared" si="29"/>
        <v>4799200000</v>
      </c>
    </row>
    <row r="244" spans="1:24">
      <c r="A244" s="21" t="s">
        <v>797</v>
      </c>
      <c r="B244" s="22">
        <v>29</v>
      </c>
      <c r="C244" s="23" t="s">
        <v>826</v>
      </c>
      <c r="D244" s="24">
        <v>4552</v>
      </c>
      <c r="E244" s="24">
        <v>3912</v>
      </c>
      <c r="F244" s="24">
        <v>4520</v>
      </c>
      <c r="G244" s="24">
        <v>5056</v>
      </c>
      <c r="H244" s="24">
        <v>4768</v>
      </c>
      <c r="I244" s="24">
        <v>4368</v>
      </c>
      <c r="J244" s="24">
        <v>27176</v>
      </c>
      <c r="K244" s="24">
        <v>54595</v>
      </c>
      <c r="L244" s="25">
        <v>0.49776999999999999</v>
      </c>
      <c r="M244" s="26">
        <f t="shared" si="31"/>
        <v>4552000</v>
      </c>
      <c r="N244" s="26">
        <f t="shared" si="31"/>
        <v>3912000</v>
      </c>
      <c r="O244" s="26">
        <f t="shared" si="31"/>
        <v>4520000</v>
      </c>
      <c r="P244" s="26">
        <f t="shared" si="30"/>
        <v>5056000</v>
      </c>
      <c r="Q244" s="26">
        <f t="shared" si="30"/>
        <v>4768000</v>
      </c>
      <c r="R244" s="26">
        <f t="shared" si="30"/>
        <v>4368000</v>
      </c>
      <c r="S244" s="27">
        <f t="shared" si="24"/>
        <v>4779600000</v>
      </c>
      <c r="T244" s="27">
        <f t="shared" si="25"/>
        <v>7237200000</v>
      </c>
      <c r="U244" s="27">
        <f t="shared" si="26"/>
        <v>9492000000</v>
      </c>
      <c r="V244" s="27">
        <f t="shared" si="27"/>
        <v>9606400000</v>
      </c>
      <c r="W244" s="27">
        <f t="shared" si="28"/>
        <v>9536000000</v>
      </c>
      <c r="X244" s="27">
        <f t="shared" si="29"/>
        <v>3057600000</v>
      </c>
    </row>
    <row r="245" spans="1:24">
      <c r="A245" s="21" t="s">
        <v>797</v>
      </c>
      <c r="B245" s="22">
        <v>30</v>
      </c>
      <c r="C245" s="23" t="s">
        <v>827</v>
      </c>
      <c r="D245" s="24">
        <v>2640</v>
      </c>
      <c r="E245" s="24">
        <v>2336</v>
      </c>
      <c r="F245" s="24">
        <v>2552</v>
      </c>
      <c r="G245" s="24">
        <v>2712</v>
      </c>
      <c r="H245" s="24">
        <v>2624</v>
      </c>
      <c r="I245" s="24">
        <v>2408</v>
      </c>
      <c r="J245" s="24">
        <v>15272</v>
      </c>
      <c r="K245" s="24">
        <v>30689</v>
      </c>
      <c r="L245" s="25">
        <v>0.49764000000000003</v>
      </c>
      <c r="M245" s="26">
        <f t="shared" si="31"/>
        <v>2640000</v>
      </c>
      <c r="N245" s="26">
        <f t="shared" si="31"/>
        <v>2336000</v>
      </c>
      <c r="O245" s="26">
        <f t="shared" si="31"/>
        <v>2552000</v>
      </c>
      <c r="P245" s="26">
        <f t="shared" si="30"/>
        <v>2712000</v>
      </c>
      <c r="Q245" s="26">
        <f t="shared" si="30"/>
        <v>2624000</v>
      </c>
      <c r="R245" s="26">
        <f t="shared" si="30"/>
        <v>2408000</v>
      </c>
      <c r="S245" s="27">
        <f t="shared" si="24"/>
        <v>2772000000</v>
      </c>
      <c r="T245" s="27">
        <f t="shared" si="25"/>
        <v>4321600000</v>
      </c>
      <c r="U245" s="27">
        <f t="shared" si="26"/>
        <v>5359200000</v>
      </c>
      <c r="V245" s="27">
        <f t="shared" si="27"/>
        <v>5152800000</v>
      </c>
      <c r="W245" s="27">
        <f t="shared" si="28"/>
        <v>5248000000</v>
      </c>
      <c r="X245" s="27">
        <f t="shared" si="29"/>
        <v>1685600000</v>
      </c>
    </row>
    <row r="246" spans="1:24">
      <c r="A246" s="21" t="s">
        <v>797</v>
      </c>
      <c r="B246" s="22">
        <v>31</v>
      </c>
      <c r="C246" s="23" t="s">
        <v>828</v>
      </c>
      <c r="D246" s="24">
        <v>3008</v>
      </c>
      <c r="E246" s="24">
        <v>2784</v>
      </c>
      <c r="F246" s="24">
        <v>3264</v>
      </c>
      <c r="G246" s="24">
        <v>3776</v>
      </c>
      <c r="H246" s="24">
        <v>3480</v>
      </c>
      <c r="I246" s="24">
        <v>3288</v>
      </c>
      <c r="J246" s="24">
        <v>19600</v>
      </c>
      <c r="K246" s="24">
        <v>45039</v>
      </c>
      <c r="L246" s="25">
        <v>0.43518000000000001</v>
      </c>
      <c r="M246" s="26">
        <f t="shared" si="31"/>
        <v>3008000</v>
      </c>
      <c r="N246" s="26">
        <f t="shared" si="31"/>
        <v>2784000</v>
      </c>
      <c r="O246" s="26">
        <f t="shared" si="31"/>
        <v>3264000</v>
      </c>
      <c r="P246" s="26">
        <f t="shared" si="30"/>
        <v>3776000</v>
      </c>
      <c r="Q246" s="26">
        <f t="shared" si="30"/>
        <v>3480000</v>
      </c>
      <c r="R246" s="26">
        <f t="shared" si="30"/>
        <v>3288000</v>
      </c>
      <c r="S246" s="27">
        <f t="shared" si="24"/>
        <v>3158400000</v>
      </c>
      <c r="T246" s="27">
        <f t="shared" si="25"/>
        <v>5150400000</v>
      </c>
      <c r="U246" s="27">
        <f t="shared" si="26"/>
        <v>6854400000</v>
      </c>
      <c r="V246" s="27">
        <f t="shared" si="27"/>
        <v>7174400000</v>
      </c>
      <c r="W246" s="27">
        <f t="shared" si="28"/>
        <v>6960000000</v>
      </c>
      <c r="X246" s="27">
        <f t="shared" si="29"/>
        <v>2301600000</v>
      </c>
    </row>
    <row r="247" spans="1:24">
      <c r="A247" s="21" t="s">
        <v>797</v>
      </c>
      <c r="B247" s="22">
        <v>32</v>
      </c>
      <c r="C247" s="23" t="s">
        <v>829</v>
      </c>
      <c r="D247" s="24">
        <v>3368</v>
      </c>
      <c r="E247" s="24">
        <v>3056</v>
      </c>
      <c r="F247" s="24">
        <v>3384.5430000000001</v>
      </c>
      <c r="G247" s="24">
        <v>3760</v>
      </c>
      <c r="H247" s="24">
        <v>3208</v>
      </c>
      <c r="I247" s="24">
        <v>3168</v>
      </c>
      <c r="J247" s="24">
        <v>19944.543000000001</v>
      </c>
      <c r="K247" s="24">
        <v>40519</v>
      </c>
      <c r="L247" s="25">
        <v>0.49223</v>
      </c>
      <c r="M247" s="26">
        <f t="shared" si="31"/>
        <v>3368000</v>
      </c>
      <c r="N247" s="26">
        <f t="shared" si="31"/>
        <v>3056000</v>
      </c>
      <c r="O247" s="26">
        <f t="shared" si="31"/>
        <v>3384543</v>
      </c>
      <c r="P247" s="26">
        <f t="shared" si="30"/>
        <v>3760000</v>
      </c>
      <c r="Q247" s="26">
        <f t="shared" si="30"/>
        <v>3208000</v>
      </c>
      <c r="R247" s="26">
        <f t="shared" si="30"/>
        <v>3168000</v>
      </c>
      <c r="S247" s="27">
        <f t="shared" si="24"/>
        <v>3536400000</v>
      </c>
      <c r="T247" s="27">
        <f t="shared" si="25"/>
        <v>5653600000</v>
      </c>
      <c r="U247" s="27">
        <f t="shared" si="26"/>
        <v>7107540300</v>
      </c>
      <c r="V247" s="27">
        <f t="shared" si="27"/>
        <v>7144000000</v>
      </c>
      <c r="W247" s="27">
        <f t="shared" si="28"/>
        <v>6416000000</v>
      </c>
      <c r="X247" s="27">
        <f t="shared" si="29"/>
        <v>2217600000</v>
      </c>
    </row>
    <row r="248" spans="1:24">
      <c r="A248" s="21" t="s">
        <v>797</v>
      </c>
      <c r="B248" s="22">
        <v>33</v>
      </c>
      <c r="C248" s="23" t="s">
        <v>830</v>
      </c>
      <c r="D248" s="24">
        <v>25840</v>
      </c>
      <c r="E248" s="24">
        <v>23936</v>
      </c>
      <c r="F248" s="24">
        <v>27232</v>
      </c>
      <c r="G248" s="24">
        <v>26984</v>
      </c>
      <c r="H248" s="24">
        <v>27008</v>
      </c>
      <c r="I248" s="24">
        <v>25848</v>
      </c>
      <c r="J248" s="24">
        <v>156848</v>
      </c>
      <c r="K248" s="24">
        <v>312668</v>
      </c>
      <c r="L248" s="25">
        <v>0.50163999999999997</v>
      </c>
      <c r="M248" s="26">
        <f t="shared" si="31"/>
        <v>25840000</v>
      </c>
      <c r="N248" s="26">
        <f t="shared" si="31"/>
        <v>23936000</v>
      </c>
      <c r="O248" s="26">
        <f t="shared" si="31"/>
        <v>27232000</v>
      </c>
      <c r="P248" s="26">
        <f t="shared" si="30"/>
        <v>26984000</v>
      </c>
      <c r="Q248" s="26">
        <f t="shared" si="30"/>
        <v>27008000</v>
      </c>
      <c r="R248" s="26">
        <f t="shared" si="30"/>
        <v>25848000</v>
      </c>
      <c r="S248" s="27">
        <f t="shared" si="24"/>
        <v>27132000000</v>
      </c>
      <c r="T248" s="27">
        <f t="shared" si="25"/>
        <v>44281600000</v>
      </c>
      <c r="U248" s="27">
        <f t="shared" si="26"/>
        <v>57187200000</v>
      </c>
      <c r="V248" s="27">
        <f t="shared" si="27"/>
        <v>51269600000</v>
      </c>
      <c r="W248" s="27">
        <f t="shared" si="28"/>
        <v>54016000000</v>
      </c>
      <c r="X248" s="27">
        <f t="shared" si="29"/>
        <v>18093600000</v>
      </c>
    </row>
    <row r="249" spans="1:24">
      <c r="A249" s="21" t="s">
        <v>797</v>
      </c>
      <c r="B249" s="22">
        <v>34</v>
      </c>
      <c r="C249" s="23" t="s">
        <v>831</v>
      </c>
      <c r="D249" s="24">
        <v>7560</v>
      </c>
      <c r="E249" s="24">
        <v>6688</v>
      </c>
      <c r="F249" s="24">
        <v>7632</v>
      </c>
      <c r="G249" s="24">
        <v>7608</v>
      </c>
      <c r="H249" s="24">
        <v>7520</v>
      </c>
      <c r="I249" s="24">
        <v>7264</v>
      </c>
      <c r="J249" s="24">
        <v>44272</v>
      </c>
      <c r="K249" s="24">
        <v>88387</v>
      </c>
      <c r="L249" s="25">
        <v>0.50088999999999995</v>
      </c>
      <c r="M249" s="26">
        <f t="shared" si="31"/>
        <v>7560000</v>
      </c>
      <c r="N249" s="26">
        <f t="shared" si="31"/>
        <v>6688000</v>
      </c>
      <c r="O249" s="26">
        <f t="shared" si="31"/>
        <v>7632000</v>
      </c>
      <c r="P249" s="26">
        <f t="shared" si="30"/>
        <v>7608000</v>
      </c>
      <c r="Q249" s="26">
        <f t="shared" si="30"/>
        <v>7520000</v>
      </c>
      <c r="R249" s="26">
        <f t="shared" si="30"/>
        <v>7264000</v>
      </c>
      <c r="S249" s="27">
        <f t="shared" si="24"/>
        <v>7938000000</v>
      </c>
      <c r="T249" s="27">
        <f t="shared" si="25"/>
        <v>12372800000</v>
      </c>
      <c r="U249" s="27">
        <f t="shared" si="26"/>
        <v>16027200000</v>
      </c>
      <c r="V249" s="27">
        <f t="shared" si="27"/>
        <v>14455200000</v>
      </c>
      <c r="W249" s="27">
        <f t="shared" si="28"/>
        <v>15040000000</v>
      </c>
      <c r="X249" s="27">
        <f t="shared" si="29"/>
        <v>5084800000</v>
      </c>
    </row>
    <row r="250" spans="1:24">
      <c r="A250" s="21" t="s">
        <v>797</v>
      </c>
      <c r="B250" s="22">
        <v>35</v>
      </c>
      <c r="C250" s="23" t="s">
        <v>832</v>
      </c>
      <c r="D250" s="24">
        <v>2240</v>
      </c>
      <c r="E250" s="24">
        <v>1936</v>
      </c>
      <c r="F250" s="24">
        <v>2184</v>
      </c>
      <c r="G250" s="24">
        <v>2496</v>
      </c>
      <c r="H250" s="24">
        <v>2328</v>
      </c>
      <c r="I250" s="24">
        <v>2048</v>
      </c>
      <c r="J250" s="24">
        <v>13232</v>
      </c>
      <c r="K250" s="24">
        <v>26745</v>
      </c>
      <c r="L250" s="25">
        <v>0.49475000000000002</v>
      </c>
      <c r="M250" s="26">
        <f t="shared" si="31"/>
        <v>2240000</v>
      </c>
      <c r="N250" s="26">
        <f t="shared" si="31"/>
        <v>1936000</v>
      </c>
      <c r="O250" s="26">
        <f t="shared" si="31"/>
        <v>2184000</v>
      </c>
      <c r="P250" s="26">
        <f t="shared" si="30"/>
        <v>2496000</v>
      </c>
      <c r="Q250" s="26">
        <f t="shared" si="30"/>
        <v>2328000</v>
      </c>
      <c r="R250" s="26">
        <f t="shared" si="30"/>
        <v>2048000</v>
      </c>
      <c r="S250" s="27">
        <f t="shared" si="24"/>
        <v>2352000000</v>
      </c>
      <c r="T250" s="27">
        <f t="shared" si="25"/>
        <v>3581600000</v>
      </c>
      <c r="U250" s="27">
        <f t="shared" si="26"/>
        <v>4586400000</v>
      </c>
      <c r="V250" s="27">
        <f t="shared" si="27"/>
        <v>4742400000</v>
      </c>
      <c r="W250" s="27">
        <f t="shared" si="28"/>
        <v>4656000000</v>
      </c>
      <c r="X250" s="27">
        <f t="shared" si="29"/>
        <v>1433600000</v>
      </c>
    </row>
    <row r="251" spans="1:24">
      <c r="A251" s="29" t="s">
        <v>833</v>
      </c>
      <c r="B251" s="29"/>
      <c r="C251" s="29"/>
      <c r="D251" s="30">
        <v>282878.99200000003</v>
      </c>
      <c r="E251" s="30">
        <v>252113.766</v>
      </c>
      <c r="F251" s="30">
        <v>287533.54300000001</v>
      </c>
      <c r="G251" s="30">
        <v>321500</v>
      </c>
      <c r="H251" s="30">
        <v>298594.99400000001</v>
      </c>
      <c r="I251" s="30">
        <v>283053.728</v>
      </c>
      <c r="J251" s="30">
        <v>1725675.023</v>
      </c>
      <c r="K251" s="30">
        <v>3493779</v>
      </c>
      <c r="L251" s="32">
        <v>0.49392999999999998</v>
      </c>
      <c r="M251" s="26">
        <f t="shared" si="31"/>
        <v>282878992</v>
      </c>
      <c r="N251" s="26">
        <f t="shared" si="31"/>
        <v>252113766</v>
      </c>
      <c r="O251" s="26">
        <f t="shared" si="31"/>
        <v>287533543</v>
      </c>
      <c r="P251" s="26">
        <f t="shared" si="30"/>
        <v>321500000</v>
      </c>
      <c r="Q251" s="26">
        <f t="shared" si="30"/>
        <v>298594994</v>
      </c>
      <c r="R251" s="26">
        <f t="shared" si="30"/>
        <v>283053728</v>
      </c>
      <c r="S251" s="27">
        <f t="shared" si="24"/>
        <v>297022941600</v>
      </c>
      <c r="T251" s="27">
        <f t="shared" si="25"/>
        <v>466410467100</v>
      </c>
      <c r="U251" s="27">
        <f t="shared" si="26"/>
        <v>603820440300</v>
      </c>
      <c r="V251" s="27">
        <f t="shared" si="27"/>
        <v>610850000000</v>
      </c>
      <c r="W251" s="27">
        <f t="shared" si="28"/>
        <v>597189988000</v>
      </c>
      <c r="X251" s="27">
        <f t="shared" si="29"/>
        <v>198137609600</v>
      </c>
    </row>
    <row r="252" spans="1:24">
      <c r="A252" s="21" t="s">
        <v>834</v>
      </c>
      <c r="B252" s="22">
        <v>1</v>
      </c>
      <c r="C252" s="23" t="s">
        <v>835</v>
      </c>
      <c r="D252" s="24">
        <v>10992</v>
      </c>
      <c r="E252" s="24">
        <v>9848</v>
      </c>
      <c r="F252" s="24">
        <v>10880</v>
      </c>
      <c r="G252" s="24">
        <v>11344</v>
      </c>
      <c r="H252" s="24">
        <v>11152</v>
      </c>
      <c r="I252" s="24">
        <v>10968</v>
      </c>
      <c r="J252" s="24">
        <v>65184</v>
      </c>
      <c r="K252" s="24">
        <v>138376</v>
      </c>
      <c r="L252" s="25">
        <v>0.47105999999999998</v>
      </c>
      <c r="M252" s="26">
        <f t="shared" si="31"/>
        <v>10992000</v>
      </c>
      <c r="N252" s="26">
        <f t="shared" si="31"/>
        <v>9848000</v>
      </c>
      <c r="O252" s="26">
        <f t="shared" si="31"/>
        <v>10880000</v>
      </c>
      <c r="P252" s="26">
        <f t="shared" si="30"/>
        <v>11344000</v>
      </c>
      <c r="Q252" s="26">
        <f t="shared" si="30"/>
        <v>11152000</v>
      </c>
      <c r="R252" s="26">
        <f t="shared" si="30"/>
        <v>10968000</v>
      </c>
      <c r="S252" s="27">
        <f t="shared" si="24"/>
        <v>11541600000</v>
      </c>
      <c r="T252" s="27">
        <f t="shared" si="25"/>
        <v>18218800000</v>
      </c>
      <c r="U252" s="27">
        <f t="shared" si="26"/>
        <v>22848000000</v>
      </c>
      <c r="V252" s="27">
        <f t="shared" si="27"/>
        <v>21553600000</v>
      </c>
      <c r="W252" s="27">
        <f t="shared" si="28"/>
        <v>22304000000</v>
      </c>
      <c r="X252" s="27">
        <f t="shared" si="29"/>
        <v>7677600000</v>
      </c>
    </row>
    <row r="253" spans="1:24">
      <c r="A253" s="21" t="s">
        <v>834</v>
      </c>
      <c r="B253" s="22">
        <v>2</v>
      </c>
      <c r="C253" s="23" t="s">
        <v>836</v>
      </c>
      <c r="D253" s="24">
        <v>5544</v>
      </c>
      <c r="E253" s="24">
        <v>4816</v>
      </c>
      <c r="F253" s="24">
        <v>5424</v>
      </c>
      <c r="G253" s="24">
        <v>6304</v>
      </c>
      <c r="H253" s="24">
        <v>5763.6639999999998</v>
      </c>
      <c r="I253" s="24">
        <v>5448</v>
      </c>
      <c r="J253" s="24">
        <v>33299.663999999997</v>
      </c>
      <c r="K253" s="24">
        <v>71690</v>
      </c>
      <c r="L253" s="25">
        <v>0.46450000000000002</v>
      </c>
      <c r="M253" s="26">
        <f t="shared" si="31"/>
        <v>5544000</v>
      </c>
      <c r="N253" s="26">
        <f t="shared" si="31"/>
        <v>4816000</v>
      </c>
      <c r="O253" s="26">
        <f t="shared" si="31"/>
        <v>5424000</v>
      </c>
      <c r="P253" s="26">
        <f t="shared" si="30"/>
        <v>6304000</v>
      </c>
      <c r="Q253" s="26">
        <f t="shared" si="30"/>
        <v>5763664</v>
      </c>
      <c r="R253" s="26">
        <f t="shared" si="30"/>
        <v>5448000</v>
      </c>
      <c r="S253" s="27">
        <f t="shared" si="24"/>
        <v>5821200000</v>
      </c>
      <c r="T253" s="27">
        <f t="shared" si="25"/>
        <v>8909600000</v>
      </c>
      <c r="U253" s="27">
        <f t="shared" si="26"/>
        <v>11390400000</v>
      </c>
      <c r="V253" s="27">
        <f t="shared" si="27"/>
        <v>11977600000</v>
      </c>
      <c r="W253" s="27">
        <f t="shared" si="28"/>
        <v>11527328000</v>
      </c>
      <c r="X253" s="27">
        <f t="shared" si="29"/>
        <v>3813600000</v>
      </c>
    </row>
    <row r="254" spans="1:24">
      <c r="A254" s="21" t="s">
        <v>834</v>
      </c>
      <c r="B254" s="22">
        <v>3</v>
      </c>
      <c r="C254" s="23" t="s">
        <v>837</v>
      </c>
      <c r="D254" s="24">
        <v>4864</v>
      </c>
      <c r="E254" s="24">
        <v>4272</v>
      </c>
      <c r="F254" s="24">
        <v>4800</v>
      </c>
      <c r="G254" s="24">
        <v>5384</v>
      </c>
      <c r="H254" s="24">
        <v>4976</v>
      </c>
      <c r="I254" s="24">
        <v>4712</v>
      </c>
      <c r="J254" s="24">
        <v>29008</v>
      </c>
      <c r="K254" s="24">
        <v>60029</v>
      </c>
      <c r="L254" s="25">
        <v>0.48322999999999999</v>
      </c>
      <c r="M254" s="26">
        <f t="shared" si="31"/>
        <v>4864000</v>
      </c>
      <c r="N254" s="26">
        <f t="shared" si="31"/>
        <v>4272000</v>
      </c>
      <c r="O254" s="26">
        <f t="shared" si="31"/>
        <v>4800000</v>
      </c>
      <c r="P254" s="26">
        <f t="shared" si="30"/>
        <v>5384000</v>
      </c>
      <c r="Q254" s="26">
        <f t="shared" si="30"/>
        <v>4976000</v>
      </c>
      <c r="R254" s="26">
        <f t="shared" si="30"/>
        <v>4712000</v>
      </c>
      <c r="S254" s="27">
        <f t="shared" si="24"/>
        <v>5107200000</v>
      </c>
      <c r="T254" s="27">
        <f t="shared" si="25"/>
        <v>7903200000</v>
      </c>
      <c r="U254" s="27">
        <f t="shared" si="26"/>
        <v>10080000000</v>
      </c>
      <c r="V254" s="27">
        <f t="shared" si="27"/>
        <v>10229600000</v>
      </c>
      <c r="W254" s="27">
        <f t="shared" si="28"/>
        <v>9952000000</v>
      </c>
      <c r="X254" s="27">
        <f t="shared" si="29"/>
        <v>3298400000</v>
      </c>
    </row>
    <row r="255" spans="1:24">
      <c r="A255" s="21" t="s">
        <v>834</v>
      </c>
      <c r="B255" s="22">
        <v>4</v>
      </c>
      <c r="C255" s="23" t="s">
        <v>838</v>
      </c>
      <c r="D255" s="24">
        <v>18728</v>
      </c>
      <c r="E255" s="24">
        <v>17016</v>
      </c>
      <c r="F255" s="24">
        <v>18680</v>
      </c>
      <c r="G255" s="24">
        <v>18656</v>
      </c>
      <c r="H255" s="24">
        <v>19056</v>
      </c>
      <c r="I255" s="24">
        <v>17744</v>
      </c>
      <c r="J255" s="24">
        <v>109880</v>
      </c>
      <c r="K255" s="24">
        <v>228234</v>
      </c>
      <c r="L255" s="25">
        <v>0.48143999999999998</v>
      </c>
      <c r="M255" s="26">
        <f t="shared" si="31"/>
        <v>18728000</v>
      </c>
      <c r="N255" s="26">
        <f t="shared" si="31"/>
        <v>17016000</v>
      </c>
      <c r="O255" s="26">
        <f t="shared" si="31"/>
        <v>18680000</v>
      </c>
      <c r="P255" s="26">
        <f t="shared" si="30"/>
        <v>18656000</v>
      </c>
      <c r="Q255" s="26">
        <f t="shared" si="30"/>
        <v>19056000</v>
      </c>
      <c r="R255" s="26">
        <f t="shared" si="30"/>
        <v>17744000</v>
      </c>
      <c r="S255" s="27">
        <f t="shared" si="24"/>
        <v>19664400000</v>
      </c>
      <c r="T255" s="27">
        <f t="shared" si="25"/>
        <v>31479600000</v>
      </c>
      <c r="U255" s="27">
        <f t="shared" si="26"/>
        <v>39228000000</v>
      </c>
      <c r="V255" s="27">
        <f t="shared" si="27"/>
        <v>35446400000</v>
      </c>
      <c r="W255" s="27">
        <f t="shared" si="28"/>
        <v>38112000000</v>
      </c>
      <c r="X255" s="27">
        <f t="shared" si="29"/>
        <v>12420800000</v>
      </c>
    </row>
    <row r="256" spans="1:24">
      <c r="A256" s="21" t="s">
        <v>834</v>
      </c>
      <c r="B256" s="22">
        <v>5</v>
      </c>
      <c r="C256" s="23" t="s">
        <v>839</v>
      </c>
      <c r="D256" s="24">
        <v>5984</v>
      </c>
      <c r="E256" s="24">
        <v>5448</v>
      </c>
      <c r="F256" s="24">
        <v>6064</v>
      </c>
      <c r="G256" s="24">
        <v>5792</v>
      </c>
      <c r="H256" s="24">
        <v>6232</v>
      </c>
      <c r="I256" s="24">
        <v>5920</v>
      </c>
      <c r="J256" s="24">
        <v>35440</v>
      </c>
      <c r="K256" s="24">
        <v>72642</v>
      </c>
      <c r="L256" s="25">
        <v>0.48787000000000003</v>
      </c>
      <c r="M256" s="26">
        <f t="shared" si="31"/>
        <v>5984000</v>
      </c>
      <c r="N256" s="26">
        <f t="shared" si="31"/>
        <v>5448000</v>
      </c>
      <c r="O256" s="26">
        <f t="shared" si="31"/>
        <v>6064000</v>
      </c>
      <c r="P256" s="26">
        <f t="shared" si="30"/>
        <v>5792000</v>
      </c>
      <c r="Q256" s="26">
        <f t="shared" si="30"/>
        <v>6232000</v>
      </c>
      <c r="R256" s="26">
        <f t="shared" si="30"/>
        <v>5920000</v>
      </c>
      <c r="S256" s="27">
        <f t="shared" si="24"/>
        <v>6283200000</v>
      </c>
      <c r="T256" s="27">
        <f t="shared" si="25"/>
        <v>10078800000</v>
      </c>
      <c r="U256" s="27">
        <f t="shared" si="26"/>
        <v>12734400000</v>
      </c>
      <c r="V256" s="27">
        <f t="shared" si="27"/>
        <v>11004800000</v>
      </c>
      <c r="W256" s="27">
        <f t="shared" si="28"/>
        <v>12464000000</v>
      </c>
      <c r="X256" s="27">
        <f t="shared" si="29"/>
        <v>4144000000</v>
      </c>
    </row>
    <row r="257" spans="1:24">
      <c r="A257" s="29" t="s">
        <v>840</v>
      </c>
      <c r="B257" s="29"/>
      <c r="C257" s="29"/>
      <c r="D257" s="30">
        <v>46112</v>
      </c>
      <c r="E257" s="30">
        <v>41400</v>
      </c>
      <c r="F257" s="30">
        <v>45848</v>
      </c>
      <c r="G257" s="30">
        <v>47480</v>
      </c>
      <c r="H257" s="30">
        <v>47179.663999999997</v>
      </c>
      <c r="I257" s="30">
        <v>44792</v>
      </c>
      <c r="J257" s="30">
        <v>272811.66399999999</v>
      </c>
      <c r="K257" s="30">
        <v>570971</v>
      </c>
      <c r="L257" s="32">
        <v>0.4778</v>
      </c>
      <c r="M257" s="26">
        <f t="shared" si="31"/>
        <v>46112000</v>
      </c>
      <c r="N257" s="26">
        <f t="shared" si="31"/>
        <v>41400000</v>
      </c>
      <c r="O257" s="26">
        <f t="shared" si="31"/>
        <v>45848000</v>
      </c>
      <c r="P257" s="26">
        <f t="shared" si="30"/>
        <v>47480000</v>
      </c>
      <c r="Q257" s="26">
        <f t="shared" si="30"/>
        <v>47179664</v>
      </c>
      <c r="R257" s="26">
        <f t="shared" si="30"/>
        <v>44792000</v>
      </c>
      <c r="S257" s="27">
        <f t="shared" si="24"/>
        <v>48417600000</v>
      </c>
      <c r="T257" s="27">
        <f t="shared" si="25"/>
        <v>76590000000</v>
      </c>
      <c r="U257" s="27">
        <f t="shared" si="26"/>
        <v>96280800000</v>
      </c>
      <c r="V257" s="27">
        <f t="shared" si="27"/>
        <v>90212000000</v>
      </c>
      <c r="W257" s="27">
        <f t="shared" si="28"/>
        <v>94359328000</v>
      </c>
      <c r="X257" s="27">
        <f t="shared" si="29"/>
        <v>31354400000</v>
      </c>
    </row>
    <row r="258" spans="1:24">
      <c r="A258" s="21" t="s">
        <v>841</v>
      </c>
      <c r="B258" s="22">
        <v>1</v>
      </c>
      <c r="C258" s="23" t="s">
        <v>842</v>
      </c>
      <c r="D258" s="24">
        <v>6376</v>
      </c>
      <c r="E258" s="24">
        <v>6040</v>
      </c>
      <c r="F258" s="24">
        <v>6968</v>
      </c>
      <c r="G258" s="24">
        <v>6960</v>
      </c>
      <c r="H258" s="24">
        <v>7464</v>
      </c>
      <c r="I258" s="24">
        <v>6624</v>
      </c>
      <c r="J258" s="24">
        <v>40432</v>
      </c>
      <c r="K258" s="24">
        <v>90621</v>
      </c>
      <c r="L258" s="25">
        <v>0.44617000000000001</v>
      </c>
      <c r="M258" s="26">
        <f t="shared" si="31"/>
        <v>6376000</v>
      </c>
      <c r="N258" s="26">
        <f t="shared" si="31"/>
        <v>6040000</v>
      </c>
      <c r="O258" s="26">
        <f t="shared" si="31"/>
        <v>6968000</v>
      </c>
      <c r="P258" s="26">
        <f t="shared" si="30"/>
        <v>6960000</v>
      </c>
      <c r="Q258" s="26">
        <f t="shared" si="30"/>
        <v>7464000</v>
      </c>
      <c r="R258" s="26">
        <f t="shared" si="30"/>
        <v>6624000</v>
      </c>
      <c r="S258" s="27">
        <f t="shared" si="24"/>
        <v>6694800000</v>
      </c>
      <c r="T258" s="27">
        <f t="shared" si="25"/>
        <v>11174000000</v>
      </c>
      <c r="U258" s="27">
        <f t="shared" si="26"/>
        <v>14632800000</v>
      </c>
      <c r="V258" s="27">
        <f t="shared" si="27"/>
        <v>13224000000</v>
      </c>
      <c r="W258" s="27">
        <f t="shared" si="28"/>
        <v>14928000000</v>
      </c>
      <c r="X258" s="27">
        <f t="shared" si="29"/>
        <v>4636800000</v>
      </c>
    </row>
    <row r="259" spans="1:24">
      <c r="A259" s="21" t="s">
        <v>841</v>
      </c>
      <c r="B259" s="22">
        <v>2</v>
      </c>
      <c r="C259" s="23" t="s">
        <v>843</v>
      </c>
      <c r="D259" s="24">
        <v>14136</v>
      </c>
      <c r="E259" s="24">
        <v>12328</v>
      </c>
      <c r="F259" s="24">
        <v>14128</v>
      </c>
      <c r="G259" s="24">
        <v>15664</v>
      </c>
      <c r="H259" s="24">
        <v>14816</v>
      </c>
      <c r="I259" s="24">
        <v>13880</v>
      </c>
      <c r="J259" s="24">
        <v>84952</v>
      </c>
      <c r="K259" s="24">
        <v>179392</v>
      </c>
      <c r="L259" s="25">
        <v>0.47355999999999998</v>
      </c>
      <c r="M259" s="26">
        <f t="shared" si="31"/>
        <v>14136000</v>
      </c>
      <c r="N259" s="26">
        <f t="shared" si="31"/>
        <v>12328000</v>
      </c>
      <c r="O259" s="26">
        <f t="shared" si="31"/>
        <v>14128000</v>
      </c>
      <c r="P259" s="26">
        <f t="shared" si="30"/>
        <v>15664000</v>
      </c>
      <c r="Q259" s="26">
        <f t="shared" si="30"/>
        <v>14816000</v>
      </c>
      <c r="R259" s="26">
        <f t="shared" si="30"/>
        <v>13880000</v>
      </c>
      <c r="S259" s="27">
        <f t="shared" si="24"/>
        <v>14842800000</v>
      </c>
      <c r="T259" s="27">
        <f t="shared" si="25"/>
        <v>22806800000</v>
      </c>
      <c r="U259" s="27">
        <f t="shared" si="26"/>
        <v>29668800000</v>
      </c>
      <c r="V259" s="27">
        <f t="shared" si="27"/>
        <v>29761600000</v>
      </c>
      <c r="W259" s="27">
        <f t="shared" si="28"/>
        <v>29632000000</v>
      </c>
      <c r="X259" s="27">
        <f t="shared" si="29"/>
        <v>9716000000</v>
      </c>
    </row>
    <row r="260" spans="1:24">
      <c r="A260" s="21" t="s">
        <v>841</v>
      </c>
      <c r="B260" s="22">
        <v>3</v>
      </c>
      <c r="C260" s="23" t="s">
        <v>844</v>
      </c>
      <c r="D260" s="24">
        <v>10224</v>
      </c>
      <c r="E260" s="24">
        <v>8744</v>
      </c>
      <c r="F260" s="24">
        <v>10192</v>
      </c>
      <c r="G260" s="24">
        <v>10964</v>
      </c>
      <c r="H260" s="24">
        <v>10396</v>
      </c>
      <c r="I260" s="24">
        <v>9952</v>
      </c>
      <c r="J260" s="24">
        <v>60472</v>
      </c>
      <c r="K260" s="24">
        <v>127884</v>
      </c>
      <c r="L260" s="25">
        <v>0.47287000000000001</v>
      </c>
      <c r="M260" s="26">
        <f t="shared" si="31"/>
        <v>10224000</v>
      </c>
      <c r="N260" s="26">
        <f t="shared" si="31"/>
        <v>8744000</v>
      </c>
      <c r="O260" s="26">
        <f t="shared" si="31"/>
        <v>10192000</v>
      </c>
      <c r="P260" s="26">
        <f t="shared" si="30"/>
        <v>10964000</v>
      </c>
      <c r="Q260" s="26">
        <f t="shared" si="30"/>
        <v>10396000</v>
      </c>
      <c r="R260" s="26">
        <f t="shared" si="30"/>
        <v>9952000</v>
      </c>
      <c r="S260" s="27">
        <f t="shared" si="24"/>
        <v>10735200000</v>
      </c>
      <c r="T260" s="27">
        <f t="shared" si="25"/>
        <v>16176400000</v>
      </c>
      <c r="U260" s="27">
        <f t="shared" si="26"/>
        <v>21403200000</v>
      </c>
      <c r="V260" s="27">
        <f t="shared" si="27"/>
        <v>20831600000</v>
      </c>
      <c r="W260" s="27">
        <f t="shared" si="28"/>
        <v>20792000000</v>
      </c>
      <c r="X260" s="27">
        <f t="shared" si="29"/>
        <v>6966400000</v>
      </c>
    </row>
    <row r="261" spans="1:24">
      <c r="A261" s="21" t="s">
        <v>841</v>
      </c>
      <c r="B261" s="22">
        <v>4</v>
      </c>
      <c r="C261" s="23" t="s">
        <v>845</v>
      </c>
      <c r="D261" s="24">
        <v>8592</v>
      </c>
      <c r="E261" s="24">
        <v>8040</v>
      </c>
      <c r="F261" s="24">
        <v>8848</v>
      </c>
      <c r="G261" s="24">
        <v>9192</v>
      </c>
      <c r="H261" s="24">
        <v>9168</v>
      </c>
      <c r="I261" s="24">
        <v>8776</v>
      </c>
      <c r="J261" s="24">
        <v>52616</v>
      </c>
      <c r="K261" s="24">
        <v>119630</v>
      </c>
      <c r="L261" s="25">
        <v>0.43981999999999999</v>
      </c>
      <c r="M261" s="26">
        <f t="shared" si="31"/>
        <v>8592000</v>
      </c>
      <c r="N261" s="26">
        <f t="shared" si="31"/>
        <v>8040000</v>
      </c>
      <c r="O261" s="26">
        <f t="shared" si="31"/>
        <v>8848000</v>
      </c>
      <c r="P261" s="26">
        <f t="shared" si="30"/>
        <v>9192000</v>
      </c>
      <c r="Q261" s="26">
        <f t="shared" si="30"/>
        <v>9168000</v>
      </c>
      <c r="R261" s="26">
        <f t="shared" si="30"/>
        <v>8776000</v>
      </c>
      <c r="S261" s="27">
        <f t="shared" si="24"/>
        <v>9021600000</v>
      </c>
      <c r="T261" s="27">
        <f t="shared" si="25"/>
        <v>14874000000</v>
      </c>
      <c r="U261" s="27">
        <f t="shared" si="26"/>
        <v>18580800000</v>
      </c>
      <c r="V261" s="27">
        <f t="shared" si="27"/>
        <v>17464800000</v>
      </c>
      <c r="W261" s="27">
        <f t="shared" si="28"/>
        <v>18336000000</v>
      </c>
      <c r="X261" s="27">
        <f t="shared" si="29"/>
        <v>6143200000</v>
      </c>
    </row>
    <row r="262" spans="1:24">
      <c r="A262" s="21" t="s">
        <v>841</v>
      </c>
      <c r="B262" s="22">
        <v>5</v>
      </c>
      <c r="C262" s="23" t="s">
        <v>846</v>
      </c>
      <c r="D262" s="24">
        <v>4464</v>
      </c>
      <c r="E262" s="24">
        <v>3896</v>
      </c>
      <c r="F262" s="24">
        <v>4456</v>
      </c>
      <c r="G262" s="24">
        <v>4784</v>
      </c>
      <c r="H262" s="24">
        <v>4752</v>
      </c>
      <c r="I262" s="24">
        <v>4608</v>
      </c>
      <c r="J262" s="24">
        <v>26960</v>
      </c>
      <c r="K262" s="24">
        <v>61037</v>
      </c>
      <c r="L262" s="25">
        <v>0.44169999999999998</v>
      </c>
      <c r="M262" s="26">
        <f t="shared" si="31"/>
        <v>4464000</v>
      </c>
      <c r="N262" s="26">
        <f t="shared" si="31"/>
        <v>3896000</v>
      </c>
      <c r="O262" s="26">
        <f t="shared" si="31"/>
        <v>4456000</v>
      </c>
      <c r="P262" s="26">
        <f t="shared" si="30"/>
        <v>4784000</v>
      </c>
      <c r="Q262" s="26">
        <f t="shared" si="30"/>
        <v>4752000</v>
      </c>
      <c r="R262" s="26">
        <f t="shared" si="30"/>
        <v>4608000</v>
      </c>
      <c r="S262" s="27">
        <f t="shared" si="24"/>
        <v>4687200000</v>
      </c>
      <c r="T262" s="27">
        <f t="shared" si="25"/>
        <v>7207600000</v>
      </c>
      <c r="U262" s="27">
        <f t="shared" si="26"/>
        <v>9357600000</v>
      </c>
      <c r="V262" s="27">
        <f t="shared" si="27"/>
        <v>9089600000</v>
      </c>
      <c r="W262" s="27">
        <f t="shared" si="28"/>
        <v>9504000000</v>
      </c>
      <c r="X262" s="27">
        <f t="shared" si="29"/>
        <v>3225600000</v>
      </c>
    </row>
    <row r="263" spans="1:24">
      <c r="A263" s="21" t="s">
        <v>841</v>
      </c>
      <c r="B263" s="22">
        <v>6</v>
      </c>
      <c r="C263" s="23" t="s">
        <v>847</v>
      </c>
      <c r="D263" s="24">
        <v>14160</v>
      </c>
      <c r="E263" s="24">
        <v>12656</v>
      </c>
      <c r="F263" s="24">
        <v>14400</v>
      </c>
      <c r="G263" s="24">
        <v>14552</v>
      </c>
      <c r="H263" s="24">
        <v>14424</v>
      </c>
      <c r="I263" s="24">
        <v>14344</v>
      </c>
      <c r="J263" s="24">
        <v>84536</v>
      </c>
      <c r="K263" s="24">
        <v>197557</v>
      </c>
      <c r="L263" s="25">
        <v>0.42791000000000001</v>
      </c>
      <c r="M263" s="26">
        <f t="shared" si="31"/>
        <v>14160000</v>
      </c>
      <c r="N263" s="26">
        <f t="shared" si="31"/>
        <v>12656000</v>
      </c>
      <c r="O263" s="26">
        <f t="shared" si="31"/>
        <v>14400000</v>
      </c>
      <c r="P263" s="26">
        <f t="shared" si="30"/>
        <v>14552000</v>
      </c>
      <c r="Q263" s="26">
        <f t="shared" si="30"/>
        <v>14424000</v>
      </c>
      <c r="R263" s="26">
        <f t="shared" si="30"/>
        <v>14344000</v>
      </c>
      <c r="S263" s="27">
        <f t="shared" si="24"/>
        <v>14868000000</v>
      </c>
      <c r="T263" s="27">
        <f t="shared" si="25"/>
        <v>23413600000</v>
      </c>
      <c r="U263" s="27">
        <f t="shared" si="26"/>
        <v>30240000000</v>
      </c>
      <c r="V263" s="27">
        <f t="shared" si="27"/>
        <v>27648800000</v>
      </c>
      <c r="W263" s="27">
        <f t="shared" si="28"/>
        <v>28848000000</v>
      </c>
      <c r="X263" s="27">
        <f t="shared" si="29"/>
        <v>10040800000</v>
      </c>
    </row>
    <row r="264" spans="1:24">
      <c r="A264" s="21" t="s">
        <v>841</v>
      </c>
      <c r="B264" s="22">
        <v>7</v>
      </c>
      <c r="C264" s="23" t="s">
        <v>848</v>
      </c>
      <c r="D264" s="24">
        <v>17784</v>
      </c>
      <c r="E264" s="24">
        <v>15544</v>
      </c>
      <c r="F264" s="24">
        <v>18240</v>
      </c>
      <c r="G264" s="24">
        <v>19776</v>
      </c>
      <c r="H264" s="24">
        <v>19200</v>
      </c>
      <c r="I264" s="24">
        <v>17992</v>
      </c>
      <c r="J264" s="24">
        <v>108536</v>
      </c>
      <c r="K264" s="24">
        <v>222200</v>
      </c>
      <c r="L264" s="25">
        <v>0.48846000000000001</v>
      </c>
      <c r="M264" s="26">
        <f t="shared" si="31"/>
        <v>17784000</v>
      </c>
      <c r="N264" s="26">
        <f t="shared" si="31"/>
        <v>15544000</v>
      </c>
      <c r="O264" s="26">
        <f t="shared" si="31"/>
        <v>18240000</v>
      </c>
      <c r="P264" s="26">
        <f t="shared" si="30"/>
        <v>19776000</v>
      </c>
      <c r="Q264" s="26">
        <f t="shared" si="30"/>
        <v>19200000</v>
      </c>
      <c r="R264" s="26">
        <f t="shared" si="30"/>
        <v>17992000</v>
      </c>
      <c r="S264" s="27">
        <f t="shared" si="24"/>
        <v>18673200000</v>
      </c>
      <c r="T264" s="27">
        <f t="shared" si="25"/>
        <v>28756400000</v>
      </c>
      <c r="U264" s="27">
        <f t="shared" si="26"/>
        <v>38304000000</v>
      </c>
      <c r="V264" s="27">
        <f t="shared" si="27"/>
        <v>37574400000</v>
      </c>
      <c r="W264" s="27">
        <f t="shared" si="28"/>
        <v>38400000000</v>
      </c>
      <c r="X264" s="27">
        <f t="shared" si="29"/>
        <v>12594400000</v>
      </c>
    </row>
    <row r="265" spans="1:24">
      <c r="A265" s="21" t="s">
        <v>841</v>
      </c>
      <c r="B265" s="22">
        <v>8</v>
      </c>
      <c r="C265" s="23" t="s">
        <v>849</v>
      </c>
      <c r="D265" s="24">
        <v>11520</v>
      </c>
      <c r="E265" s="24">
        <v>9992</v>
      </c>
      <c r="F265" s="24">
        <v>11352</v>
      </c>
      <c r="G265" s="24">
        <v>12112</v>
      </c>
      <c r="H265" s="24">
        <v>11800</v>
      </c>
      <c r="I265" s="24">
        <v>11032</v>
      </c>
      <c r="J265" s="24">
        <v>67808</v>
      </c>
      <c r="K265" s="24">
        <v>148521</v>
      </c>
      <c r="L265" s="25">
        <v>0.45655000000000001</v>
      </c>
      <c r="M265" s="26">
        <f t="shared" si="31"/>
        <v>11520000</v>
      </c>
      <c r="N265" s="26">
        <f t="shared" si="31"/>
        <v>9992000</v>
      </c>
      <c r="O265" s="26">
        <f t="shared" si="31"/>
        <v>11352000</v>
      </c>
      <c r="P265" s="26">
        <f t="shared" si="30"/>
        <v>12112000</v>
      </c>
      <c r="Q265" s="26">
        <f t="shared" si="30"/>
        <v>11800000</v>
      </c>
      <c r="R265" s="26">
        <f t="shared" si="30"/>
        <v>11032000</v>
      </c>
      <c r="S265" s="27">
        <f t="shared" ref="S265:S328" si="32">M265*1050</f>
        <v>12096000000</v>
      </c>
      <c r="T265" s="27">
        <f t="shared" ref="T265:T328" si="33">N265*1850</f>
        <v>18485200000</v>
      </c>
      <c r="U265" s="27">
        <f t="shared" ref="U265:U328" si="34">O265*2100</f>
        <v>23839200000</v>
      </c>
      <c r="V265" s="27">
        <f t="shared" ref="V265:V328" si="35">P265*1900</f>
        <v>23012800000</v>
      </c>
      <c r="W265" s="27">
        <f t="shared" ref="W265:W328" si="36">Q265*2000</f>
        <v>23600000000</v>
      </c>
      <c r="X265" s="27">
        <f t="shared" ref="X265:X328" si="37">R265*700</f>
        <v>7722400000</v>
      </c>
    </row>
    <row r="266" spans="1:24">
      <c r="A266" s="21" t="s">
        <v>841</v>
      </c>
      <c r="B266" s="22">
        <v>9</v>
      </c>
      <c r="C266" s="23" t="s">
        <v>850</v>
      </c>
      <c r="D266" s="24">
        <v>11280</v>
      </c>
      <c r="E266" s="24">
        <v>10192</v>
      </c>
      <c r="F266" s="24">
        <v>11432.358</v>
      </c>
      <c r="G266" s="24">
        <v>12384</v>
      </c>
      <c r="H266" s="24">
        <v>12136</v>
      </c>
      <c r="I266" s="24">
        <v>11832</v>
      </c>
      <c r="J266" s="24">
        <v>69256.357999999993</v>
      </c>
      <c r="K266" s="24">
        <v>146218</v>
      </c>
      <c r="L266" s="25">
        <v>0.47365000000000002</v>
      </c>
      <c r="M266" s="26">
        <f t="shared" si="31"/>
        <v>11280000</v>
      </c>
      <c r="N266" s="26">
        <f t="shared" si="31"/>
        <v>10192000</v>
      </c>
      <c r="O266" s="26">
        <f t="shared" si="31"/>
        <v>11432358</v>
      </c>
      <c r="P266" s="26">
        <f t="shared" si="30"/>
        <v>12384000</v>
      </c>
      <c r="Q266" s="26">
        <f t="shared" si="30"/>
        <v>12136000</v>
      </c>
      <c r="R266" s="26">
        <f t="shared" si="30"/>
        <v>11832000</v>
      </c>
      <c r="S266" s="27">
        <f t="shared" si="32"/>
        <v>11844000000</v>
      </c>
      <c r="T266" s="27">
        <f t="shared" si="33"/>
        <v>18855200000</v>
      </c>
      <c r="U266" s="27">
        <f t="shared" si="34"/>
        <v>24007951800</v>
      </c>
      <c r="V266" s="27">
        <f t="shared" si="35"/>
        <v>23529600000</v>
      </c>
      <c r="W266" s="27">
        <f t="shared" si="36"/>
        <v>24272000000</v>
      </c>
      <c r="X266" s="27">
        <f t="shared" si="37"/>
        <v>8282400000</v>
      </c>
    </row>
    <row r="267" spans="1:24">
      <c r="A267" s="21" t="s">
        <v>841</v>
      </c>
      <c r="B267" s="22">
        <v>10</v>
      </c>
      <c r="C267" s="23" t="s">
        <v>851</v>
      </c>
      <c r="D267" s="24">
        <v>8424</v>
      </c>
      <c r="E267" s="24">
        <v>7640</v>
      </c>
      <c r="F267" s="24">
        <v>8952</v>
      </c>
      <c r="G267" s="24">
        <v>9112</v>
      </c>
      <c r="H267" s="24">
        <v>9520</v>
      </c>
      <c r="I267" s="24">
        <v>9112</v>
      </c>
      <c r="J267" s="24">
        <v>52760</v>
      </c>
      <c r="K267" s="24">
        <v>113108</v>
      </c>
      <c r="L267" s="25">
        <v>0.46645999999999999</v>
      </c>
      <c r="M267" s="26">
        <f t="shared" si="31"/>
        <v>8424000</v>
      </c>
      <c r="N267" s="26">
        <f t="shared" si="31"/>
        <v>7640000</v>
      </c>
      <c r="O267" s="26">
        <f t="shared" si="31"/>
        <v>8952000</v>
      </c>
      <c r="P267" s="26">
        <f t="shared" si="30"/>
        <v>9112000</v>
      </c>
      <c r="Q267" s="26">
        <f t="shared" si="30"/>
        <v>9520000</v>
      </c>
      <c r="R267" s="26">
        <f t="shared" si="30"/>
        <v>9112000</v>
      </c>
      <c r="S267" s="27">
        <f t="shared" si="32"/>
        <v>8845200000</v>
      </c>
      <c r="T267" s="27">
        <f t="shared" si="33"/>
        <v>14134000000</v>
      </c>
      <c r="U267" s="27">
        <f t="shared" si="34"/>
        <v>18799200000</v>
      </c>
      <c r="V267" s="27">
        <f t="shared" si="35"/>
        <v>17312800000</v>
      </c>
      <c r="W267" s="27">
        <f t="shared" si="36"/>
        <v>19040000000</v>
      </c>
      <c r="X267" s="27">
        <f t="shared" si="37"/>
        <v>6378400000</v>
      </c>
    </row>
    <row r="268" spans="1:24">
      <c r="A268" s="21" t="s">
        <v>841</v>
      </c>
      <c r="B268" s="22">
        <v>11</v>
      </c>
      <c r="C268" s="23" t="s">
        <v>852</v>
      </c>
      <c r="D268" s="24">
        <v>7056</v>
      </c>
      <c r="E268" s="24">
        <v>6248</v>
      </c>
      <c r="F268" s="24">
        <v>7272</v>
      </c>
      <c r="G268" s="24">
        <v>7808</v>
      </c>
      <c r="H268" s="24">
        <v>7776</v>
      </c>
      <c r="I268" s="24">
        <v>7360</v>
      </c>
      <c r="J268" s="24">
        <v>43520</v>
      </c>
      <c r="K268" s="24">
        <v>92305</v>
      </c>
      <c r="L268" s="25">
        <v>0.47148000000000001</v>
      </c>
      <c r="M268" s="26">
        <f t="shared" si="31"/>
        <v>7056000</v>
      </c>
      <c r="N268" s="26">
        <f t="shared" si="31"/>
        <v>6248000</v>
      </c>
      <c r="O268" s="26">
        <f t="shared" si="31"/>
        <v>7272000</v>
      </c>
      <c r="P268" s="26">
        <f t="shared" si="30"/>
        <v>7808000</v>
      </c>
      <c r="Q268" s="26">
        <f t="shared" si="30"/>
        <v>7776000</v>
      </c>
      <c r="R268" s="26">
        <f t="shared" si="30"/>
        <v>7360000</v>
      </c>
      <c r="S268" s="27">
        <f t="shared" si="32"/>
        <v>7408800000</v>
      </c>
      <c r="T268" s="27">
        <f t="shared" si="33"/>
        <v>11558800000</v>
      </c>
      <c r="U268" s="27">
        <f t="shared" si="34"/>
        <v>15271200000</v>
      </c>
      <c r="V268" s="27">
        <f t="shared" si="35"/>
        <v>14835200000</v>
      </c>
      <c r="W268" s="27">
        <f t="shared" si="36"/>
        <v>15552000000</v>
      </c>
      <c r="X268" s="27">
        <f t="shared" si="37"/>
        <v>5152000000</v>
      </c>
    </row>
    <row r="269" spans="1:24">
      <c r="A269" s="21" t="s">
        <v>841</v>
      </c>
      <c r="B269" s="22">
        <v>12</v>
      </c>
      <c r="C269" s="23" t="s">
        <v>853</v>
      </c>
      <c r="D269" s="24">
        <v>4824</v>
      </c>
      <c r="E269" s="24">
        <v>4424</v>
      </c>
      <c r="F269" s="24">
        <v>5048</v>
      </c>
      <c r="G269" s="24">
        <v>5776</v>
      </c>
      <c r="H269" s="24">
        <v>5272</v>
      </c>
      <c r="I269" s="24">
        <v>4968</v>
      </c>
      <c r="J269" s="24">
        <v>30312</v>
      </c>
      <c r="K269" s="24">
        <v>68714</v>
      </c>
      <c r="L269" s="25">
        <v>0.44113000000000002</v>
      </c>
      <c r="M269" s="26">
        <f t="shared" si="31"/>
        <v>4824000</v>
      </c>
      <c r="N269" s="26">
        <f t="shared" si="31"/>
        <v>4424000</v>
      </c>
      <c r="O269" s="26">
        <f t="shared" si="31"/>
        <v>5048000</v>
      </c>
      <c r="P269" s="26">
        <f t="shared" si="30"/>
        <v>5776000</v>
      </c>
      <c r="Q269" s="26">
        <f t="shared" si="30"/>
        <v>5272000</v>
      </c>
      <c r="R269" s="26">
        <f t="shared" si="30"/>
        <v>4968000</v>
      </c>
      <c r="S269" s="27">
        <f t="shared" si="32"/>
        <v>5065200000</v>
      </c>
      <c r="T269" s="27">
        <f t="shared" si="33"/>
        <v>8184400000</v>
      </c>
      <c r="U269" s="27">
        <f t="shared" si="34"/>
        <v>10600800000</v>
      </c>
      <c r="V269" s="27">
        <f t="shared" si="35"/>
        <v>10974400000</v>
      </c>
      <c r="W269" s="27">
        <f t="shared" si="36"/>
        <v>10544000000</v>
      </c>
      <c r="X269" s="27">
        <f t="shared" si="37"/>
        <v>3477600000</v>
      </c>
    </row>
    <row r="270" spans="1:24">
      <c r="A270" s="21" t="s">
        <v>841</v>
      </c>
      <c r="B270" s="22">
        <v>13</v>
      </c>
      <c r="C270" s="23" t="s">
        <v>854</v>
      </c>
      <c r="D270" s="24">
        <v>5944</v>
      </c>
      <c r="E270" s="24">
        <v>5128</v>
      </c>
      <c r="F270" s="24">
        <v>5976</v>
      </c>
      <c r="G270" s="24">
        <v>6832</v>
      </c>
      <c r="H270" s="24">
        <v>6240</v>
      </c>
      <c r="I270" s="24">
        <v>5856</v>
      </c>
      <c r="J270" s="24">
        <v>35976</v>
      </c>
      <c r="K270" s="24">
        <v>76339</v>
      </c>
      <c r="L270" s="25">
        <v>0.47127000000000002</v>
      </c>
      <c r="M270" s="26">
        <f t="shared" si="31"/>
        <v>5944000</v>
      </c>
      <c r="N270" s="26">
        <f t="shared" si="31"/>
        <v>5128000</v>
      </c>
      <c r="O270" s="26">
        <f t="shared" si="31"/>
        <v>5976000</v>
      </c>
      <c r="P270" s="26">
        <f t="shared" si="30"/>
        <v>6832000</v>
      </c>
      <c r="Q270" s="26">
        <f t="shared" si="30"/>
        <v>6240000</v>
      </c>
      <c r="R270" s="26">
        <f t="shared" si="30"/>
        <v>5856000</v>
      </c>
      <c r="S270" s="27">
        <f t="shared" si="32"/>
        <v>6241200000</v>
      </c>
      <c r="T270" s="27">
        <f t="shared" si="33"/>
        <v>9486800000</v>
      </c>
      <c r="U270" s="27">
        <f t="shared" si="34"/>
        <v>12549600000</v>
      </c>
      <c r="V270" s="27">
        <f t="shared" si="35"/>
        <v>12980800000</v>
      </c>
      <c r="W270" s="27">
        <f t="shared" si="36"/>
        <v>12480000000</v>
      </c>
      <c r="X270" s="27">
        <f t="shared" si="37"/>
        <v>4099200000</v>
      </c>
    </row>
    <row r="271" spans="1:24">
      <c r="A271" s="21" t="s">
        <v>841</v>
      </c>
      <c r="B271" s="22">
        <v>14</v>
      </c>
      <c r="C271" s="23" t="s">
        <v>855</v>
      </c>
      <c r="D271" s="24">
        <v>19528</v>
      </c>
      <c r="E271" s="24">
        <v>17312</v>
      </c>
      <c r="F271" s="24">
        <v>19472</v>
      </c>
      <c r="G271" s="24">
        <v>20924</v>
      </c>
      <c r="H271" s="24">
        <v>20512</v>
      </c>
      <c r="I271" s="24">
        <v>19284</v>
      </c>
      <c r="J271" s="24">
        <v>117032</v>
      </c>
      <c r="K271" s="24">
        <v>248737</v>
      </c>
      <c r="L271" s="25">
        <v>0.47049999999999997</v>
      </c>
      <c r="M271" s="26">
        <f t="shared" si="31"/>
        <v>19528000</v>
      </c>
      <c r="N271" s="26">
        <f t="shared" si="31"/>
        <v>17312000</v>
      </c>
      <c r="O271" s="26">
        <f t="shared" si="31"/>
        <v>19472000</v>
      </c>
      <c r="P271" s="26">
        <f t="shared" si="30"/>
        <v>20924000</v>
      </c>
      <c r="Q271" s="26">
        <f t="shared" si="30"/>
        <v>20512000</v>
      </c>
      <c r="R271" s="26">
        <f t="shared" si="30"/>
        <v>19284000</v>
      </c>
      <c r="S271" s="27">
        <f t="shared" si="32"/>
        <v>20504400000</v>
      </c>
      <c r="T271" s="27">
        <f t="shared" si="33"/>
        <v>32027200000</v>
      </c>
      <c r="U271" s="27">
        <f t="shared" si="34"/>
        <v>40891200000</v>
      </c>
      <c r="V271" s="27">
        <f t="shared" si="35"/>
        <v>39755600000</v>
      </c>
      <c r="W271" s="27">
        <f t="shared" si="36"/>
        <v>41024000000</v>
      </c>
      <c r="X271" s="27">
        <f t="shared" si="37"/>
        <v>13498800000</v>
      </c>
    </row>
    <row r="272" spans="1:24">
      <c r="A272" s="21" t="s">
        <v>841</v>
      </c>
      <c r="B272" s="22">
        <v>15</v>
      </c>
      <c r="C272" s="23" t="s">
        <v>856</v>
      </c>
      <c r="D272" s="24">
        <v>11584</v>
      </c>
      <c r="E272" s="24">
        <v>10144</v>
      </c>
      <c r="F272" s="24">
        <v>11456</v>
      </c>
      <c r="G272" s="24">
        <v>11776</v>
      </c>
      <c r="H272" s="24">
        <v>11672</v>
      </c>
      <c r="I272" s="24">
        <v>11496</v>
      </c>
      <c r="J272" s="24">
        <v>68128</v>
      </c>
      <c r="K272" s="24">
        <v>149671</v>
      </c>
      <c r="L272" s="25">
        <v>0.45518999999999998</v>
      </c>
      <c r="M272" s="26">
        <f t="shared" si="31"/>
        <v>11584000</v>
      </c>
      <c r="N272" s="26">
        <f t="shared" si="31"/>
        <v>10144000</v>
      </c>
      <c r="O272" s="26">
        <f t="shared" si="31"/>
        <v>11456000</v>
      </c>
      <c r="P272" s="26">
        <f t="shared" si="30"/>
        <v>11776000</v>
      </c>
      <c r="Q272" s="26">
        <f t="shared" si="30"/>
        <v>11672000</v>
      </c>
      <c r="R272" s="26">
        <f t="shared" si="30"/>
        <v>11496000</v>
      </c>
      <c r="S272" s="27">
        <f t="shared" si="32"/>
        <v>12163200000</v>
      </c>
      <c r="T272" s="27">
        <f t="shared" si="33"/>
        <v>18766400000</v>
      </c>
      <c r="U272" s="27">
        <f t="shared" si="34"/>
        <v>24057600000</v>
      </c>
      <c r="V272" s="27">
        <f t="shared" si="35"/>
        <v>22374400000</v>
      </c>
      <c r="W272" s="27">
        <f t="shared" si="36"/>
        <v>23344000000</v>
      </c>
      <c r="X272" s="27">
        <f t="shared" si="37"/>
        <v>8047200000</v>
      </c>
    </row>
    <row r="273" spans="1:24">
      <c r="A273" s="21" t="s">
        <v>841</v>
      </c>
      <c r="B273" s="22">
        <v>16</v>
      </c>
      <c r="C273" s="23" t="s">
        <v>857</v>
      </c>
      <c r="D273" s="24">
        <v>7120</v>
      </c>
      <c r="E273" s="24">
        <v>6288</v>
      </c>
      <c r="F273" s="24">
        <v>7304</v>
      </c>
      <c r="G273" s="24">
        <v>8048</v>
      </c>
      <c r="H273" s="24">
        <v>7888</v>
      </c>
      <c r="I273" s="24">
        <v>7824</v>
      </c>
      <c r="J273" s="24">
        <v>44472</v>
      </c>
      <c r="K273" s="24">
        <v>99940</v>
      </c>
      <c r="L273" s="25">
        <v>0.44499</v>
      </c>
      <c r="M273" s="26">
        <f t="shared" si="31"/>
        <v>7120000</v>
      </c>
      <c r="N273" s="26">
        <f t="shared" si="31"/>
        <v>6288000</v>
      </c>
      <c r="O273" s="26">
        <f t="shared" si="31"/>
        <v>7304000</v>
      </c>
      <c r="P273" s="26">
        <f t="shared" si="30"/>
        <v>8048000</v>
      </c>
      <c r="Q273" s="26">
        <f t="shared" si="30"/>
        <v>7888000</v>
      </c>
      <c r="R273" s="26">
        <f t="shared" si="30"/>
        <v>7824000</v>
      </c>
      <c r="S273" s="27">
        <f t="shared" si="32"/>
        <v>7476000000</v>
      </c>
      <c r="T273" s="27">
        <f t="shared" si="33"/>
        <v>11632800000</v>
      </c>
      <c r="U273" s="27">
        <f t="shared" si="34"/>
        <v>15338400000</v>
      </c>
      <c r="V273" s="27">
        <f t="shared" si="35"/>
        <v>15291200000</v>
      </c>
      <c r="W273" s="27">
        <f t="shared" si="36"/>
        <v>15776000000</v>
      </c>
      <c r="X273" s="27">
        <f t="shared" si="37"/>
        <v>5476800000</v>
      </c>
    </row>
    <row r="274" spans="1:24">
      <c r="A274" s="21" t="s">
        <v>841</v>
      </c>
      <c r="B274" s="22">
        <v>17</v>
      </c>
      <c r="C274" s="23" t="s">
        <v>858</v>
      </c>
      <c r="D274" s="24">
        <v>4400</v>
      </c>
      <c r="E274" s="24">
        <v>3944</v>
      </c>
      <c r="F274" s="24">
        <v>4600</v>
      </c>
      <c r="G274" s="24">
        <v>5624</v>
      </c>
      <c r="H274" s="24">
        <v>4880</v>
      </c>
      <c r="I274" s="24">
        <v>4584</v>
      </c>
      <c r="J274" s="24">
        <v>28032</v>
      </c>
      <c r="K274" s="24">
        <v>65381</v>
      </c>
      <c r="L274" s="25">
        <v>0.42875000000000002</v>
      </c>
      <c r="M274" s="26">
        <f t="shared" si="31"/>
        <v>4400000</v>
      </c>
      <c r="N274" s="26">
        <f t="shared" si="31"/>
        <v>3944000</v>
      </c>
      <c r="O274" s="26">
        <f t="shared" si="31"/>
        <v>4600000</v>
      </c>
      <c r="P274" s="26">
        <f t="shared" si="30"/>
        <v>5624000</v>
      </c>
      <c r="Q274" s="26">
        <f t="shared" si="30"/>
        <v>4880000</v>
      </c>
      <c r="R274" s="26">
        <f t="shared" si="30"/>
        <v>4584000</v>
      </c>
      <c r="S274" s="27">
        <f t="shared" si="32"/>
        <v>4620000000</v>
      </c>
      <c r="T274" s="27">
        <f t="shared" si="33"/>
        <v>7296400000</v>
      </c>
      <c r="U274" s="27">
        <f t="shared" si="34"/>
        <v>9660000000</v>
      </c>
      <c r="V274" s="27">
        <f t="shared" si="35"/>
        <v>10685600000</v>
      </c>
      <c r="W274" s="27">
        <f t="shared" si="36"/>
        <v>9760000000</v>
      </c>
      <c r="X274" s="27">
        <f t="shared" si="37"/>
        <v>3208800000</v>
      </c>
    </row>
    <row r="275" spans="1:24">
      <c r="A275" s="21" t="s">
        <v>841</v>
      </c>
      <c r="B275" s="22">
        <v>18</v>
      </c>
      <c r="C275" s="23" t="s">
        <v>859</v>
      </c>
      <c r="D275" s="24">
        <v>3016</v>
      </c>
      <c r="E275" s="24">
        <v>2648</v>
      </c>
      <c r="F275" s="24">
        <v>3320</v>
      </c>
      <c r="G275" s="24">
        <v>3600</v>
      </c>
      <c r="H275" s="24">
        <v>3448</v>
      </c>
      <c r="I275" s="24">
        <v>3176</v>
      </c>
      <c r="J275" s="24">
        <v>19208</v>
      </c>
      <c r="K275" s="24">
        <v>45413</v>
      </c>
      <c r="L275" s="25">
        <v>0.42296</v>
      </c>
      <c r="M275" s="26">
        <f t="shared" si="31"/>
        <v>3016000</v>
      </c>
      <c r="N275" s="26">
        <f t="shared" si="31"/>
        <v>2648000</v>
      </c>
      <c r="O275" s="26">
        <f t="shared" si="31"/>
        <v>3320000</v>
      </c>
      <c r="P275" s="26">
        <f t="shared" si="30"/>
        <v>3600000</v>
      </c>
      <c r="Q275" s="26">
        <f t="shared" si="30"/>
        <v>3448000</v>
      </c>
      <c r="R275" s="26">
        <f t="shared" si="30"/>
        <v>3176000</v>
      </c>
      <c r="S275" s="27">
        <f t="shared" si="32"/>
        <v>3166800000</v>
      </c>
      <c r="T275" s="27">
        <f t="shared" si="33"/>
        <v>4898800000</v>
      </c>
      <c r="U275" s="27">
        <f t="shared" si="34"/>
        <v>6972000000</v>
      </c>
      <c r="V275" s="27">
        <f t="shared" si="35"/>
        <v>6840000000</v>
      </c>
      <c r="W275" s="27">
        <f t="shared" si="36"/>
        <v>6896000000</v>
      </c>
      <c r="X275" s="27">
        <f t="shared" si="37"/>
        <v>2223200000</v>
      </c>
    </row>
    <row r="276" spans="1:24">
      <c r="A276" s="21" t="s">
        <v>841</v>
      </c>
      <c r="B276" s="22">
        <v>19</v>
      </c>
      <c r="C276" s="23" t="s">
        <v>860</v>
      </c>
      <c r="D276" s="24">
        <v>5928</v>
      </c>
      <c r="E276" s="24">
        <v>5440</v>
      </c>
      <c r="F276" s="24">
        <v>6104</v>
      </c>
      <c r="G276" s="24">
        <v>5928</v>
      </c>
      <c r="H276" s="24">
        <v>6440</v>
      </c>
      <c r="I276" s="24">
        <v>5880</v>
      </c>
      <c r="J276" s="24">
        <v>35720</v>
      </c>
      <c r="K276" s="24">
        <v>83128</v>
      </c>
      <c r="L276" s="25">
        <v>0.42970000000000003</v>
      </c>
      <c r="M276" s="26">
        <f t="shared" si="31"/>
        <v>5928000</v>
      </c>
      <c r="N276" s="26">
        <f t="shared" si="31"/>
        <v>5440000</v>
      </c>
      <c r="O276" s="26">
        <f t="shared" si="31"/>
        <v>6104000</v>
      </c>
      <c r="P276" s="26">
        <f t="shared" si="30"/>
        <v>5928000</v>
      </c>
      <c r="Q276" s="26">
        <f t="shared" si="30"/>
        <v>6440000</v>
      </c>
      <c r="R276" s="26">
        <f t="shared" si="30"/>
        <v>5880000</v>
      </c>
      <c r="S276" s="27">
        <f t="shared" si="32"/>
        <v>6224400000</v>
      </c>
      <c r="T276" s="27">
        <f t="shared" si="33"/>
        <v>10064000000</v>
      </c>
      <c r="U276" s="27">
        <f t="shared" si="34"/>
        <v>12818400000</v>
      </c>
      <c r="V276" s="27">
        <f t="shared" si="35"/>
        <v>11263200000</v>
      </c>
      <c r="W276" s="27">
        <f t="shared" si="36"/>
        <v>12880000000</v>
      </c>
      <c r="X276" s="27">
        <f t="shared" si="37"/>
        <v>4116000000</v>
      </c>
    </row>
    <row r="277" spans="1:24">
      <c r="A277" s="21" t="s">
        <v>841</v>
      </c>
      <c r="B277" s="22">
        <v>20</v>
      </c>
      <c r="C277" s="23" t="s">
        <v>861</v>
      </c>
      <c r="D277" s="24">
        <v>13808</v>
      </c>
      <c r="E277" s="24">
        <v>12120</v>
      </c>
      <c r="F277" s="24">
        <v>13712</v>
      </c>
      <c r="G277" s="24">
        <v>14264</v>
      </c>
      <c r="H277" s="24">
        <v>14400</v>
      </c>
      <c r="I277" s="24">
        <v>13768</v>
      </c>
      <c r="J277" s="24">
        <v>82072</v>
      </c>
      <c r="K277" s="24">
        <v>221631</v>
      </c>
      <c r="L277" s="25">
        <v>0.37030999999999997</v>
      </c>
      <c r="M277" s="26">
        <f t="shared" si="31"/>
        <v>13808000</v>
      </c>
      <c r="N277" s="26">
        <f t="shared" si="31"/>
        <v>12120000</v>
      </c>
      <c r="O277" s="26">
        <f t="shared" si="31"/>
        <v>13712000</v>
      </c>
      <c r="P277" s="26">
        <f t="shared" si="31"/>
        <v>14264000</v>
      </c>
      <c r="Q277" s="26">
        <f t="shared" si="31"/>
        <v>14400000</v>
      </c>
      <c r="R277" s="26">
        <f t="shared" si="31"/>
        <v>13768000</v>
      </c>
      <c r="S277" s="27">
        <f t="shared" si="32"/>
        <v>14498400000</v>
      </c>
      <c r="T277" s="27">
        <f t="shared" si="33"/>
        <v>22422000000</v>
      </c>
      <c r="U277" s="27">
        <f t="shared" si="34"/>
        <v>28795200000</v>
      </c>
      <c r="V277" s="27">
        <f t="shared" si="35"/>
        <v>27101600000</v>
      </c>
      <c r="W277" s="27">
        <f t="shared" si="36"/>
        <v>28800000000</v>
      </c>
      <c r="X277" s="27">
        <f t="shared" si="37"/>
        <v>9637600000</v>
      </c>
    </row>
    <row r="278" spans="1:24">
      <c r="A278" s="21" t="s">
        <v>841</v>
      </c>
      <c r="B278" s="22">
        <v>21</v>
      </c>
      <c r="C278" s="23" t="s">
        <v>862</v>
      </c>
      <c r="D278" s="24">
        <v>6200</v>
      </c>
      <c r="E278" s="24">
        <v>5464</v>
      </c>
      <c r="F278" s="24">
        <v>6616</v>
      </c>
      <c r="G278" s="24">
        <v>7424</v>
      </c>
      <c r="H278" s="24">
        <v>6768</v>
      </c>
      <c r="I278" s="24">
        <v>6368</v>
      </c>
      <c r="J278" s="24">
        <v>38840</v>
      </c>
      <c r="K278" s="24">
        <v>92348</v>
      </c>
      <c r="L278" s="25">
        <v>0.42058000000000001</v>
      </c>
      <c r="M278" s="26">
        <f t="shared" ref="M278:R341" si="38">D278*1000</f>
        <v>6200000</v>
      </c>
      <c r="N278" s="26">
        <f t="shared" si="38"/>
        <v>5464000</v>
      </c>
      <c r="O278" s="26">
        <f t="shared" si="38"/>
        <v>6616000</v>
      </c>
      <c r="P278" s="26">
        <f t="shared" si="38"/>
        <v>7424000</v>
      </c>
      <c r="Q278" s="26">
        <f t="shared" si="38"/>
        <v>6768000</v>
      </c>
      <c r="R278" s="26">
        <f t="shared" si="38"/>
        <v>6368000</v>
      </c>
      <c r="S278" s="27">
        <f t="shared" si="32"/>
        <v>6510000000</v>
      </c>
      <c r="T278" s="27">
        <f t="shared" si="33"/>
        <v>10108400000</v>
      </c>
      <c r="U278" s="27">
        <f t="shared" si="34"/>
        <v>13893600000</v>
      </c>
      <c r="V278" s="27">
        <f t="shared" si="35"/>
        <v>14105600000</v>
      </c>
      <c r="W278" s="27">
        <f t="shared" si="36"/>
        <v>13536000000</v>
      </c>
      <c r="X278" s="27">
        <f t="shared" si="37"/>
        <v>4457600000</v>
      </c>
    </row>
    <row r="279" spans="1:24">
      <c r="A279" s="21" t="s">
        <v>841</v>
      </c>
      <c r="B279" s="22">
        <v>22</v>
      </c>
      <c r="C279" s="23" t="s">
        <v>863</v>
      </c>
      <c r="D279" s="24">
        <v>6624</v>
      </c>
      <c r="E279" s="24">
        <v>5800</v>
      </c>
      <c r="F279" s="24">
        <v>6624</v>
      </c>
      <c r="G279" s="24">
        <v>6928</v>
      </c>
      <c r="H279" s="24">
        <v>6680</v>
      </c>
      <c r="I279" s="24">
        <v>6504</v>
      </c>
      <c r="J279" s="24">
        <v>39160</v>
      </c>
      <c r="K279" s="24">
        <v>91031</v>
      </c>
      <c r="L279" s="25">
        <v>0.43018000000000001</v>
      </c>
      <c r="M279" s="26">
        <f t="shared" si="38"/>
        <v>6624000</v>
      </c>
      <c r="N279" s="26">
        <f t="shared" si="38"/>
        <v>5800000</v>
      </c>
      <c r="O279" s="26">
        <f t="shared" si="38"/>
        <v>6624000</v>
      </c>
      <c r="P279" s="26">
        <f t="shared" si="38"/>
        <v>6928000</v>
      </c>
      <c r="Q279" s="26">
        <f t="shared" si="38"/>
        <v>6680000</v>
      </c>
      <c r="R279" s="26">
        <f t="shared" si="38"/>
        <v>6504000</v>
      </c>
      <c r="S279" s="27">
        <f t="shared" si="32"/>
        <v>6955200000</v>
      </c>
      <c r="T279" s="27">
        <f t="shared" si="33"/>
        <v>10730000000</v>
      </c>
      <c r="U279" s="27">
        <f t="shared" si="34"/>
        <v>13910400000</v>
      </c>
      <c r="V279" s="27">
        <f t="shared" si="35"/>
        <v>13163200000</v>
      </c>
      <c r="W279" s="27">
        <f t="shared" si="36"/>
        <v>13360000000</v>
      </c>
      <c r="X279" s="27">
        <f t="shared" si="37"/>
        <v>4552800000</v>
      </c>
    </row>
    <row r="280" spans="1:24">
      <c r="A280" s="21" t="s">
        <v>841</v>
      </c>
      <c r="B280" s="22">
        <v>23</v>
      </c>
      <c r="C280" s="23" t="s">
        <v>864</v>
      </c>
      <c r="D280" s="24">
        <v>4184</v>
      </c>
      <c r="E280" s="24">
        <v>3888</v>
      </c>
      <c r="F280" s="24">
        <v>4600</v>
      </c>
      <c r="G280" s="24">
        <v>4656</v>
      </c>
      <c r="H280" s="24">
        <v>5000</v>
      </c>
      <c r="I280" s="24">
        <v>4296</v>
      </c>
      <c r="J280" s="24">
        <v>26624</v>
      </c>
      <c r="K280" s="24">
        <v>60309</v>
      </c>
      <c r="L280" s="25">
        <v>0.44146000000000002</v>
      </c>
      <c r="M280" s="26">
        <f t="shared" si="38"/>
        <v>4184000</v>
      </c>
      <c r="N280" s="26">
        <f t="shared" si="38"/>
        <v>3888000</v>
      </c>
      <c r="O280" s="26">
        <f t="shared" si="38"/>
        <v>4600000</v>
      </c>
      <c r="P280" s="26">
        <f t="shared" si="38"/>
        <v>4656000</v>
      </c>
      <c r="Q280" s="26">
        <f t="shared" si="38"/>
        <v>5000000</v>
      </c>
      <c r="R280" s="26">
        <f t="shared" si="38"/>
        <v>4296000</v>
      </c>
      <c r="S280" s="27">
        <f t="shared" si="32"/>
        <v>4393200000</v>
      </c>
      <c r="T280" s="27">
        <f t="shared" si="33"/>
        <v>7192800000</v>
      </c>
      <c r="U280" s="27">
        <f t="shared" si="34"/>
        <v>9660000000</v>
      </c>
      <c r="V280" s="27">
        <f t="shared" si="35"/>
        <v>8846400000</v>
      </c>
      <c r="W280" s="27">
        <f t="shared" si="36"/>
        <v>10000000000</v>
      </c>
      <c r="X280" s="27">
        <f t="shared" si="37"/>
        <v>3007200000</v>
      </c>
    </row>
    <row r="281" spans="1:24">
      <c r="A281" s="21" t="s">
        <v>841</v>
      </c>
      <c r="B281" s="22">
        <v>24</v>
      </c>
      <c r="C281" s="23" t="s">
        <v>865</v>
      </c>
      <c r="D281" s="24">
        <v>28792</v>
      </c>
      <c r="E281" s="24">
        <v>25832</v>
      </c>
      <c r="F281" s="24">
        <v>29320</v>
      </c>
      <c r="G281" s="24">
        <v>28688</v>
      </c>
      <c r="H281" s="24">
        <v>29776</v>
      </c>
      <c r="I281" s="24">
        <v>28368</v>
      </c>
      <c r="J281" s="24">
        <v>170776</v>
      </c>
      <c r="K281" s="24">
        <v>390055</v>
      </c>
      <c r="L281" s="25">
        <v>0.43783</v>
      </c>
      <c r="M281" s="26">
        <f t="shared" si="38"/>
        <v>28792000</v>
      </c>
      <c r="N281" s="26">
        <f t="shared" si="38"/>
        <v>25832000</v>
      </c>
      <c r="O281" s="26">
        <f t="shared" si="38"/>
        <v>29320000</v>
      </c>
      <c r="P281" s="26">
        <f t="shared" si="38"/>
        <v>28688000</v>
      </c>
      <c r="Q281" s="26">
        <f t="shared" si="38"/>
        <v>29776000</v>
      </c>
      <c r="R281" s="26">
        <f t="shared" si="38"/>
        <v>28368000</v>
      </c>
      <c r="S281" s="27">
        <f t="shared" si="32"/>
        <v>30231600000</v>
      </c>
      <c r="T281" s="27">
        <f t="shared" si="33"/>
        <v>47789200000</v>
      </c>
      <c r="U281" s="27">
        <f t="shared" si="34"/>
        <v>61572000000</v>
      </c>
      <c r="V281" s="27">
        <f t="shared" si="35"/>
        <v>54507200000</v>
      </c>
      <c r="W281" s="27">
        <f t="shared" si="36"/>
        <v>59552000000</v>
      </c>
      <c r="X281" s="27">
        <f t="shared" si="37"/>
        <v>19857600000</v>
      </c>
    </row>
    <row r="282" spans="1:24">
      <c r="A282" s="21" t="s">
        <v>841</v>
      </c>
      <c r="B282" s="22">
        <v>25</v>
      </c>
      <c r="C282" s="23" t="s">
        <v>866</v>
      </c>
      <c r="D282" s="24">
        <v>5176</v>
      </c>
      <c r="E282" s="24">
        <v>4511.9650000000001</v>
      </c>
      <c r="F282" s="24">
        <v>5280</v>
      </c>
      <c r="G282" s="24">
        <v>5600</v>
      </c>
      <c r="H282" s="24">
        <v>5560</v>
      </c>
      <c r="I282" s="24">
        <v>5456</v>
      </c>
      <c r="J282" s="24">
        <v>31583.965</v>
      </c>
      <c r="K282" s="24">
        <v>70039</v>
      </c>
      <c r="L282" s="25">
        <v>0.45095000000000002</v>
      </c>
      <c r="M282" s="26">
        <f t="shared" si="38"/>
        <v>5176000</v>
      </c>
      <c r="N282" s="26">
        <f t="shared" si="38"/>
        <v>4511965</v>
      </c>
      <c r="O282" s="26">
        <f t="shared" si="38"/>
        <v>5280000</v>
      </c>
      <c r="P282" s="26">
        <f t="shared" si="38"/>
        <v>5600000</v>
      </c>
      <c r="Q282" s="26">
        <f t="shared" si="38"/>
        <v>5560000</v>
      </c>
      <c r="R282" s="26">
        <f t="shared" si="38"/>
        <v>5456000</v>
      </c>
      <c r="S282" s="27">
        <f t="shared" si="32"/>
        <v>5434800000</v>
      </c>
      <c r="T282" s="27">
        <f t="shared" si="33"/>
        <v>8347135250</v>
      </c>
      <c r="U282" s="27">
        <f t="shared" si="34"/>
        <v>11088000000</v>
      </c>
      <c r="V282" s="27">
        <f t="shared" si="35"/>
        <v>10640000000</v>
      </c>
      <c r="W282" s="27">
        <f t="shared" si="36"/>
        <v>11120000000</v>
      </c>
      <c r="X282" s="27">
        <f t="shared" si="37"/>
        <v>3819200000</v>
      </c>
    </row>
    <row r="283" spans="1:24">
      <c r="A283" s="21" t="s">
        <v>841</v>
      </c>
      <c r="B283" s="22">
        <v>26</v>
      </c>
      <c r="C283" s="23" t="s">
        <v>867</v>
      </c>
      <c r="D283" s="24">
        <v>5488</v>
      </c>
      <c r="E283" s="24">
        <v>5319</v>
      </c>
      <c r="F283" s="24">
        <v>5625</v>
      </c>
      <c r="G283" s="24">
        <v>5546</v>
      </c>
      <c r="H283" s="24">
        <v>6054</v>
      </c>
      <c r="I283" s="24">
        <v>5682</v>
      </c>
      <c r="J283" s="24">
        <v>33714</v>
      </c>
      <c r="K283" s="24">
        <v>84669</v>
      </c>
      <c r="L283" s="25">
        <v>0.39818999999999999</v>
      </c>
      <c r="M283" s="26">
        <f t="shared" si="38"/>
        <v>5488000</v>
      </c>
      <c r="N283" s="26">
        <f t="shared" si="38"/>
        <v>5319000</v>
      </c>
      <c r="O283" s="26">
        <f t="shared" si="38"/>
        <v>5625000</v>
      </c>
      <c r="P283" s="26">
        <f t="shared" si="38"/>
        <v>5546000</v>
      </c>
      <c r="Q283" s="26">
        <f t="shared" si="38"/>
        <v>6054000</v>
      </c>
      <c r="R283" s="26">
        <f t="shared" si="38"/>
        <v>5682000</v>
      </c>
      <c r="S283" s="27">
        <f t="shared" si="32"/>
        <v>5762400000</v>
      </c>
      <c r="T283" s="27">
        <f t="shared" si="33"/>
        <v>9840150000</v>
      </c>
      <c r="U283" s="27">
        <f t="shared" si="34"/>
        <v>11812500000</v>
      </c>
      <c r="V283" s="27">
        <f t="shared" si="35"/>
        <v>10537400000</v>
      </c>
      <c r="W283" s="27">
        <f t="shared" si="36"/>
        <v>12108000000</v>
      </c>
      <c r="X283" s="27">
        <f t="shared" si="37"/>
        <v>3977400000</v>
      </c>
    </row>
    <row r="284" spans="1:24">
      <c r="A284" s="21" t="s">
        <v>841</v>
      </c>
      <c r="B284" s="22">
        <v>27</v>
      </c>
      <c r="C284" s="23" t="s">
        <v>868</v>
      </c>
      <c r="D284" s="24">
        <v>3128</v>
      </c>
      <c r="E284" s="24">
        <v>2760</v>
      </c>
      <c r="F284" s="24">
        <v>3264</v>
      </c>
      <c r="G284" s="24">
        <v>3608</v>
      </c>
      <c r="H284" s="24">
        <v>3144</v>
      </c>
      <c r="I284" s="24">
        <v>3008</v>
      </c>
      <c r="J284" s="24">
        <v>18912</v>
      </c>
      <c r="K284" s="24">
        <v>41911</v>
      </c>
      <c r="L284" s="25">
        <v>0.45123999999999997</v>
      </c>
      <c r="M284" s="26">
        <f t="shared" si="38"/>
        <v>3128000</v>
      </c>
      <c r="N284" s="26">
        <f t="shared" si="38"/>
        <v>2760000</v>
      </c>
      <c r="O284" s="26">
        <f t="shared" si="38"/>
        <v>3264000</v>
      </c>
      <c r="P284" s="26">
        <f t="shared" si="38"/>
        <v>3608000</v>
      </c>
      <c r="Q284" s="26">
        <f t="shared" si="38"/>
        <v>3144000</v>
      </c>
      <c r="R284" s="26">
        <f t="shared" si="38"/>
        <v>3008000</v>
      </c>
      <c r="S284" s="27">
        <f t="shared" si="32"/>
        <v>3284400000</v>
      </c>
      <c r="T284" s="27">
        <f t="shared" si="33"/>
        <v>5106000000</v>
      </c>
      <c r="U284" s="27">
        <f t="shared" si="34"/>
        <v>6854400000</v>
      </c>
      <c r="V284" s="27">
        <f t="shared" si="35"/>
        <v>6855200000</v>
      </c>
      <c r="W284" s="27">
        <f t="shared" si="36"/>
        <v>6288000000</v>
      </c>
      <c r="X284" s="27">
        <f t="shared" si="37"/>
        <v>2105600000</v>
      </c>
    </row>
    <row r="285" spans="1:24">
      <c r="A285" s="21" t="s">
        <v>841</v>
      </c>
      <c r="B285" s="22">
        <v>28</v>
      </c>
      <c r="C285" s="23" t="s">
        <v>869</v>
      </c>
      <c r="D285" s="24">
        <v>8880</v>
      </c>
      <c r="E285" s="24">
        <v>8024</v>
      </c>
      <c r="F285" s="24">
        <v>8992</v>
      </c>
      <c r="G285" s="24">
        <v>9040</v>
      </c>
      <c r="H285" s="24">
        <v>9240</v>
      </c>
      <c r="I285" s="24">
        <v>8840</v>
      </c>
      <c r="J285" s="24">
        <v>53016</v>
      </c>
      <c r="K285" s="24">
        <v>136222</v>
      </c>
      <c r="L285" s="25">
        <v>0.38918999999999998</v>
      </c>
      <c r="M285" s="26">
        <f t="shared" si="38"/>
        <v>8880000</v>
      </c>
      <c r="N285" s="26">
        <f t="shared" si="38"/>
        <v>8024000</v>
      </c>
      <c r="O285" s="26">
        <f t="shared" si="38"/>
        <v>8992000</v>
      </c>
      <c r="P285" s="26">
        <f t="shared" si="38"/>
        <v>9040000</v>
      </c>
      <c r="Q285" s="26">
        <f t="shared" si="38"/>
        <v>9240000</v>
      </c>
      <c r="R285" s="26">
        <f t="shared" si="38"/>
        <v>8840000</v>
      </c>
      <c r="S285" s="27">
        <f t="shared" si="32"/>
        <v>9324000000</v>
      </c>
      <c r="T285" s="27">
        <f t="shared" si="33"/>
        <v>14844400000</v>
      </c>
      <c r="U285" s="27">
        <f t="shared" si="34"/>
        <v>18883200000</v>
      </c>
      <c r="V285" s="27">
        <f t="shared" si="35"/>
        <v>17176000000</v>
      </c>
      <c r="W285" s="27">
        <f t="shared" si="36"/>
        <v>18480000000</v>
      </c>
      <c r="X285" s="27">
        <f t="shared" si="37"/>
        <v>6188000000</v>
      </c>
    </row>
    <row r="286" spans="1:24">
      <c r="A286" s="21" t="s">
        <v>841</v>
      </c>
      <c r="B286" s="22">
        <v>29</v>
      </c>
      <c r="C286" s="23" t="s">
        <v>870</v>
      </c>
      <c r="D286" s="24">
        <v>8504</v>
      </c>
      <c r="E286" s="24">
        <v>7888</v>
      </c>
      <c r="F286" s="24">
        <v>8744</v>
      </c>
      <c r="G286" s="24">
        <v>9552</v>
      </c>
      <c r="H286" s="24">
        <v>8736</v>
      </c>
      <c r="I286" s="24">
        <v>8336</v>
      </c>
      <c r="J286" s="24">
        <v>51760</v>
      </c>
      <c r="K286" s="24">
        <v>116389</v>
      </c>
      <c r="L286" s="25">
        <v>0.44472</v>
      </c>
      <c r="M286" s="26">
        <f t="shared" si="38"/>
        <v>8504000</v>
      </c>
      <c r="N286" s="26">
        <f t="shared" si="38"/>
        <v>7888000</v>
      </c>
      <c r="O286" s="26">
        <f t="shared" si="38"/>
        <v>8744000</v>
      </c>
      <c r="P286" s="26">
        <f t="shared" si="38"/>
        <v>9552000</v>
      </c>
      <c r="Q286" s="26">
        <f t="shared" si="38"/>
        <v>8736000</v>
      </c>
      <c r="R286" s="26">
        <f t="shared" si="38"/>
        <v>8336000</v>
      </c>
      <c r="S286" s="27">
        <f t="shared" si="32"/>
        <v>8929200000</v>
      </c>
      <c r="T286" s="27">
        <f t="shared" si="33"/>
        <v>14592800000</v>
      </c>
      <c r="U286" s="27">
        <f t="shared" si="34"/>
        <v>18362400000</v>
      </c>
      <c r="V286" s="27">
        <f t="shared" si="35"/>
        <v>18148800000</v>
      </c>
      <c r="W286" s="27">
        <f t="shared" si="36"/>
        <v>17472000000</v>
      </c>
      <c r="X286" s="27">
        <f t="shared" si="37"/>
        <v>5835200000</v>
      </c>
    </row>
    <row r="287" spans="1:24">
      <c r="A287" s="21" t="s">
        <v>841</v>
      </c>
      <c r="B287" s="22">
        <v>30</v>
      </c>
      <c r="C287" s="23" t="s">
        <v>871</v>
      </c>
      <c r="D287" s="24">
        <v>3344</v>
      </c>
      <c r="E287" s="24">
        <v>2888</v>
      </c>
      <c r="F287" s="24">
        <v>3168</v>
      </c>
      <c r="G287" s="24">
        <v>3208</v>
      </c>
      <c r="H287" s="24">
        <v>3248</v>
      </c>
      <c r="I287" s="24">
        <v>3120</v>
      </c>
      <c r="J287" s="24">
        <v>18976</v>
      </c>
      <c r="K287" s="24">
        <v>37715</v>
      </c>
      <c r="L287" s="25">
        <v>0.50314000000000003</v>
      </c>
      <c r="M287" s="26">
        <f t="shared" si="38"/>
        <v>3344000</v>
      </c>
      <c r="N287" s="26">
        <f t="shared" si="38"/>
        <v>2888000</v>
      </c>
      <c r="O287" s="26">
        <f t="shared" si="38"/>
        <v>3168000</v>
      </c>
      <c r="P287" s="26">
        <f t="shared" si="38"/>
        <v>3208000</v>
      </c>
      <c r="Q287" s="26">
        <f t="shared" si="38"/>
        <v>3248000</v>
      </c>
      <c r="R287" s="26">
        <f t="shared" si="38"/>
        <v>3120000</v>
      </c>
      <c r="S287" s="27">
        <f t="shared" si="32"/>
        <v>3511200000</v>
      </c>
      <c r="T287" s="27">
        <f t="shared" si="33"/>
        <v>5342800000</v>
      </c>
      <c r="U287" s="27">
        <f t="shared" si="34"/>
        <v>6652800000</v>
      </c>
      <c r="V287" s="27">
        <f t="shared" si="35"/>
        <v>6095200000</v>
      </c>
      <c r="W287" s="27">
        <f t="shared" si="36"/>
        <v>6496000000</v>
      </c>
      <c r="X287" s="27">
        <f t="shared" si="37"/>
        <v>2184000000</v>
      </c>
    </row>
    <row r="288" spans="1:24">
      <c r="A288" s="21" t="s">
        <v>841</v>
      </c>
      <c r="B288" s="22">
        <v>31</v>
      </c>
      <c r="C288" s="23" t="s">
        <v>872</v>
      </c>
      <c r="D288" s="24">
        <v>1776</v>
      </c>
      <c r="E288" s="24">
        <v>1568</v>
      </c>
      <c r="F288" s="24">
        <v>1704</v>
      </c>
      <c r="G288" s="24">
        <v>1788</v>
      </c>
      <c r="H288" s="24">
        <v>1696</v>
      </c>
      <c r="I288" s="24">
        <v>1600</v>
      </c>
      <c r="J288" s="24">
        <v>10132</v>
      </c>
      <c r="K288" s="24">
        <v>36384</v>
      </c>
      <c r="L288" s="25">
        <v>0.27847</v>
      </c>
      <c r="M288" s="26">
        <f t="shared" si="38"/>
        <v>1776000</v>
      </c>
      <c r="N288" s="26">
        <f t="shared" si="38"/>
        <v>1568000</v>
      </c>
      <c r="O288" s="26">
        <f t="shared" si="38"/>
        <v>1704000</v>
      </c>
      <c r="P288" s="26">
        <f t="shared" si="38"/>
        <v>1788000</v>
      </c>
      <c r="Q288" s="26">
        <f t="shared" si="38"/>
        <v>1696000</v>
      </c>
      <c r="R288" s="26">
        <f t="shared" si="38"/>
        <v>1600000</v>
      </c>
      <c r="S288" s="27">
        <f t="shared" si="32"/>
        <v>1864800000</v>
      </c>
      <c r="T288" s="27">
        <f t="shared" si="33"/>
        <v>2900800000</v>
      </c>
      <c r="U288" s="27">
        <f t="shared" si="34"/>
        <v>3578400000</v>
      </c>
      <c r="V288" s="27">
        <f t="shared" si="35"/>
        <v>3397200000</v>
      </c>
      <c r="W288" s="27">
        <f t="shared" si="36"/>
        <v>3392000000</v>
      </c>
      <c r="X288" s="27">
        <f t="shared" si="37"/>
        <v>1120000000</v>
      </c>
    </row>
    <row r="289" spans="1:24">
      <c r="A289" s="21" t="s">
        <v>841</v>
      </c>
      <c r="B289" s="22">
        <v>32</v>
      </c>
      <c r="C289" s="23" t="s">
        <v>873</v>
      </c>
      <c r="D289" s="24">
        <v>5040</v>
      </c>
      <c r="E289" s="24">
        <v>4456</v>
      </c>
      <c r="F289" s="24">
        <v>5112</v>
      </c>
      <c r="G289" s="24">
        <v>5288</v>
      </c>
      <c r="H289" s="24">
        <v>5112</v>
      </c>
      <c r="I289" s="24">
        <v>4760</v>
      </c>
      <c r="J289" s="24">
        <v>29768</v>
      </c>
      <c r="K289" s="24">
        <v>64052</v>
      </c>
      <c r="L289" s="25">
        <v>0.46475</v>
      </c>
      <c r="M289" s="26">
        <f t="shared" si="38"/>
        <v>5040000</v>
      </c>
      <c r="N289" s="26">
        <f t="shared" si="38"/>
        <v>4456000</v>
      </c>
      <c r="O289" s="26">
        <f t="shared" si="38"/>
        <v>5112000</v>
      </c>
      <c r="P289" s="26">
        <f t="shared" si="38"/>
        <v>5288000</v>
      </c>
      <c r="Q289" s="26">
        <f t="shared" si="38"/>
        <v>5112000</v>
      </c>
      <c r="R289" s="26">
        <f t="shared" si="38"/>
        <v>4760000</v>
      </c>
      <c r="S289" s="27">
        <f t="shared" si="32"/>
        <v>5292000000</v>
      </c>
      <c r="T289" s="27">
        <f t="shared" si="33"/>
        <v>8243600000</v>
      </c>
      <c r="U289" s="27">
        <f t="shared" si="34"/>
        <v>10735200000</v>
      </c>
      <c r="V289" s="27">
        <f t="shared" si="35"/>
        <v>10047200000</v>
      </c>
      <c r="W289" s="27">
        <f t="shared" si="36"/>
        <v>10224000000</v>
      </c>
      <c r="X289" s="27">
        <f t="shared" si="37"/>
        <v>3332000000</v>
      </c>
    </row>
    <row r="290" spans="1:24">
      <c r="A290" s="21" t="s">
        <v>841</v>
      </c>
      <c r="B290" s="22">
        <v>33</v>
      </c>
      <c r="C290" s="23" t="s">
        <v>874</v>
      </c>
      <c r="D290" s="24">
        <v>2672</v>
      </c>
      <c r="E290" s="24">
        <v>2352</v>
      </c>
      <c r="F290" s="24">
        <v>2688</v>
      </c>
      <c r="G290" s="24">
        <v>3080</v>
      </c>
      <c r="H290" s="24">
        <v>2872</v>
      </c>
      <c r="I290" s="24">
        <v>2704</v>
      </c>
      <c r="J290" s="24">
        <v>16368</v>
      </c>
      <c r="K290" s="24">
        <v>34301</v>
      </c>
      <c r="L290" s="25">
        <v>0.47719</v>
      </c>
      <c r="M290" s="26">
        <f t="shared" si="38"/>
        <v>2672000</v>
      </c>
      <c r="N290" s="26">
        <f t="shared" si="38"/>
        <v>2352000</v>
      </c>
      <c r="O290" s="26">
        <f t="shared" si="38"/>
        <v>2688000</v>
      </c>
      <c r="P290" s="26">
        <f t="shared" si="38"/>
        <v>3080000</v>
      </c>
      <c r="Q290" s="26">
        <f t="shared" si="38"/>
        <v>2872000</v>
      </c>
      <c r="R290" s="26">
        <f t="shared" si="38"/>
        <v>2704000</v>
      </c>
      <c r="S290" s="27">
        <f t="shared" si="32"/>
        <v>2805600000</v>
      </c>
      <c r="T290" s="27">
        <f t="shared" si="33"/>
        <v>4351200000</v>
      </c>
      <c r="U290" s="27">
        <f t="shared" si="34"/>
        <v>5644800000</v>
      </c>
      <c r="V290" s="27">
        <f t="shared" si="35"/>
        <v>5852000000</v>
      </c>
      <c r="W290" s="27">
        <f t="shared" si="36"/>
        <v>5744000000</v>
      </c>
      <c r="X290" s="27">
        <f t="shared" si="37"/>
        <v>1892800000</v>
      </c>
    </row>
    <row r="291" spans="1:24">
      <c r="A291" s="21" t="s">
        <v>841</v>
      </c>
      <c r="B291" s="22">
        <v>34</v>
      </c>
      <c r="C291" s="23" t="s">
        <v>875</v>
      </c>
      <c r="D291" s="24">
        <v>12364</v>
      </c>
      <c r="E291" s="24">
        <v>11204</v>
      </c>
      <c r="F291" s="24">
        <v>12512</v>
      </c>
      <c r="G291" s="24">
        <v>12200</v>
      </c>
      <c r="H291" s="24">
        <v>12668</v>
      </c>
      <c r="I291" s="24">
        <v>12000</v>
      </c>
      <c r="J291" s="24">
        <v>72948</v>
      </c>
      <c r="K291" s="24">
        <v>158622</v>
      </c>
      <c r="L291" s="25">
        <v>0.45989000000000002</v>
      </c>
      <c r="M291" s="26">
        <f t="shared" si="38"/>
        <v>12364000</v>
      </c>
      <c r="N291" s="26">
        <f t="shared" si="38"/>
        <v>11204000</v>
      </c>
      <c r="O291" s="26">
        <f t="shared" si="38"/>
        <v>12512000</v>
      </c>
      <c r="P291" s="26">
        <f t="shared" si="38"/>
        <v>12200000</v>
      </c>
      <c r="Q291" s="26">
        <f t="shared" si="38"/>
        <v>12668000</v>
      </c>
      <c r="R291" s="26">
        <f t="shared" si="38"/>
        <v>12000000</v>
      </c>
      <c r="S291" s="27">
        <f t="shared" si="32"/>
        <v>12982200000</v>
      </c>
      <c r="T291" s="27">
        <f t="shared" si="33"/>
        <v>20727400000</v>
      </c>
      <c r="U291" s="27">
        <f t="shared" si="34"/>
        <v>26275200000</v>
      </c>
      <c r="V291" s="27">
        <f t="shared" si="35"/>
        <v>23180000000</v>
      </c>
      <c r="W291" s="27">
        <f t="shared" si="36"/>
        <v>25336000000</v>
      </c>
      <c r="X291" s="27">
        <f t="shared" si="37"/>
        <v>8400000000</v>
      </c>
    </row>
    <row r="292" spans="1:24">
      <c r="A292" s="21" t="s">
        <v>841</v>
      </c>
      <c r="B292" s="22">
        <v>35</v>
      </c>
      <c r="C292" s="23" t="s">
        <v>876</v>
      </c>
      <c r="D292" s="24">
        <v>2080</v>
      </c>
      <c r="E292" s="24">
        <v>1824</v>
      </c>
      <c r="F292" s="24">
        <v>2000</v>
      </c>
      <c r="G292" s="24">
        <v>2008</v>
      </c>
      <c r="H292" s="24">
        <v>1976</v>
      </c>
      <c r="I292" s="24">
        <v>1976</v>
      </c>
      <c r="J292" s="24">
        <v>11864</v>
      </c>
      <c r="K292" s="24">
        <v>25842</v>
      </c>
      <c r="L292" s="25">
        <v>0.45910000000000001</v>
      </c>
      <c r="M292" s="26">
        <f t="shared" si="38"/>
        <v>2080000</v>
      </c>
      <c r="N292" s="26">
        <f t="shared" si="38"/>
        <v>1824000</v>
      </c>
      <c r="O292" s="26">
        <f t="shared" si="38"/>
        <v>2000000</v>
      </c>
      <c r="P292" s="26">
        <f t="shared" si="38"/>
        <v>2008000</v>
      </c>
      <c r="Q292" s="26">
        <f t="shared" si="38"/>
        <v>1976000</v>
      </c>
      <c r="R292" s="26">
        <f t="shared" si="38"/>
        <v>1976000</v>
      </c>
      <c r="S292" s="27">
        <f t="shared" si="32"/>
        <v>2184000000</v>
      </c>
      <c r="T292" s="27">
        <f t="shared" si="33"/>
        <v>3374400000</v>
      </c>
      <c r="U292" s="27">
        <f t="shared" si="34"/>
        <v>4200000000</v>
      </c>
      <c r="V292" s="27">
        <f t="shared" si="35"/>
        <v>3815200000</v>
      </c>
      <c r="W292" s="27">
        <f t="shared" si="36"/>
        <v>3952000000</v>
      </c>
      <c r="X292" s="27">
        <f t="shared" si="37"/>
        <v>1383200000</v>
      </c>
    </row>
    <row r="293" spans="1:24">
      <c r="A293" s="21" t="s">
        <v>841</v>
      </c>
      <c r="B293" s="22">
        <v>36</v>
      </c>
      <c r="C293" s="23" t="s">
        <v>877</v>
      </c>
      <c r="D293" s="24">
        <v>1752</v>
      </c>
      <c r="E293" s="24">
        <v>1544</v>
      </c>
      <c r="F293" s="24">
        <v>1888</v>
      </c>
      <c r="G293" s="24">
        <v>1840</v>
      </c>
      <c r="H293" s="24">
        <v>1632</v>
      </c>
      <c r="I293" s="24">
        <v>1592</v>
      </c>
      <c r="J293" s="24">
        <v>10248</v>
      </c>
      <c r="K293" s="24">
        <v>21127</v>
      </c>
      <c r="L293" s="25">
        <v>0.48507</v>
      </c>
      <c r="M293" s="26">
        <f t="shared" si="38"/>
        <v>1752000</v>
      </c>
      <c r="N293" s="26">
        <f t="shared" si="38"/>
        <v>1544000</v>
      </c>
      <c r="O293" s="26">
        <f t="shared" si="38"/>
        <v>1888000</v>
      </c>
      <c r="P293" s="26">
        <f t="shared" si="38"/>
        <v>1840000</v>
      </c>
      <c r="Q293" s="26">
        <f t="shared" si="38"/>
        <v>1632000</v>
      </c>
      <c r="R293" s="26">
        <f t="shared" si="38"/>
        <v>1592000</v>
      </c>
      <c r="S293" s="27">
        <f t="shared" si="32"/>
        <v>1839600000</v>
      </c>
      <c r="T293" s="27">
        <f t="shared" si="33"/>
        <v>2856400000</v>
      </c>
      <c r="U293" s="27">
        <f t="shared" si="34"/>
        <v>3964800000</v>
      </c>
      <c r="V293" s="27">
        <f t="shared" si="35"/>
        <v>3496000000</v>
      </c>
      <c r="W293" s="27">
        <f t="shared" si="36"/>
        <v>3264000000</v>
      </c>
      <c r="X293" s="27">
        <f t="shared" si="37"/>
        <v>1114400000</v>
      </c>
    </row>
    <row r="294" spans="1:24">
      <c r="A294" s="21" t="s">
        <v>841</v>
      </c>
      <c r="B294" s="22">
        <v>37</v>
      </c>
      <c r="C294" s="23" t="s">
        <v>878</v>
      </c>
      <c r="D294" s="24">
        <v>3264</v>
      </c>
      <c r="E294" s="24">
        <v>2744</v>
      </c>
      <c r="F294" s="24">
        <v>3248</v>
      </c>
      <c r="G294" s="24">
        <v>3224</v>
      </c>
      <c r="H294" s="24">
        <v>3240</v>
      </c>
      <c r="I294" s="24">
        <v>3168</v>
      </c>
      <c r="J294" s="24">
        <v>18888</v>
      </c>
      <c r="K294" s="24">
        <v>42282</v>
      </c>
      <c r="L294" s="25">
        <v>0.44671</v>
      </c>
      <c r="M294" s="26">
        <f t="shared" si="38"/>
        <v>3264000</v>
      </c>
      <c r="N294" s="26">
        <f t="shared" si="38"/>
        <v>2744000</v>
      </c>
      <c r="O294" s="26">
        <f t="shared" si="38"/>
        <v>3248000</v>
      </c>
      <c r="P294" s="26">
        <f t="shared" si="38"/>
        <v>3224000</v>
      </c>
      <c r="Q294" s="26">
        <f t="shared" si="38"/>
        <v>3240000</v>
      </c>
      <c r="R294" s="26">
        <f t="shared" si="38"/>
        <v>3168000</v>
      </c>
      <c r="S294" s="27">
        <f t="shared" si="32"/>
        <v>3427200000</v>
      </c>
      <c r="T294" s="27">
        <f t="shared" si="33"/>
        <v>5076400000</v>
      </c>
      <c r="U294" s="27">
        <f t="shared" si="34"/>
        <v>6820800000</v>
      </c>
      <c r="V294" s="27">
        <f t="shared" si="35"/>
        <v>6125600000</v>
      </c>
      <c r="W294" s="27">
        <f t="shared" si="36"/>
        <v>6480000000</v>
      </c>
      <c r="X294" s="27">
        <f t="shared" si="37"/>
        <v>2217600000</v>
      </c>
    </row>
    <row r="295" spans="1:24">
      <c r="A295" s="21" t="s">
        <v>841</v>
      </c>
      <c r="B295" s="22">
        <v>38</v>
      </c>
      <c r="C295" s="23" t="s">
        <v>879</v>
      </c>
      <c r="D295" s="24">
        <v>37696</v>
      </c>
      <c r="E295" s="24">
        <v>35120</v>
      </c>
      <c r="F295" s="24">
        <v>39504</v>
      </c>
      <c r="G295" s="24">
        <v>36400</v>
      </c>
      <c r="H295" s="24">
        <v>39384</v>
      </c>
      <c r="I295" s="24">
        <v>37240</v>
      </c>
      <c r="J295" s="24">
        <v>225344</v>
      </c>
      <c r="K295" s="24">
        <v>489437</v>
      </c>
      <c r="L295" s="25">
        <v>0.46040999999999999</v>
      </c>
      <c r="M295" s="26">
        <f t="shared" si="38"/>
        <v>37696000</v>
      </c>
      <c r="N295" s="26">
        <f t="shared" si="38"/>
        <v>35120000</v>
      </c>
      <c r="O295" s="26">
        <f t="shared" si="38"/>
        <v>39504000</v>
      </c>
      <c r="P295" s="26">
        <f t="shared" si="38"/>
        <v>36400000</v>
      </c>
      <c r="Q295" s="26">
        <f t="shared" si="38"/>
        <v>39384000</v>
      </c>
      <c r="R295" s="26">
        <f t="shared" si="38"/>
        <v>37240000</v>
      </c>
      <c r="S295" s="27">
        <f t="shared" si="32"/>
        <v>39580800000</v>
      </c>
      <c r="T295" s="27">
        <f t="shared" si="33"/>
        <v>64972000000</v>
      </c>
      <c r="U295" s="27">
        <f t="shared" si="34"/>
        <v>82958400000</v>
      </c>
      <c r="V295" s="27">
        <f t="shared" si="35"/>
        <v>69160000000</v>
      </c>
      <c r="W295" s="27">
        <f t="shared" si="36"/>
        <v>78768000000</v>
      </c>
      <c r="X295" s="27">
        <f t="shared" si="37"/>
        <v>26068000000</v>
      </c>
    </row>
    <row r="296" spans="1:24">
      <c r="A296" s="29" t="s">
        <v>880</v>
      </c>
      <c r="B296" s="29"/>
      <c r="C296" s="29"/>
      <c r="D296" s="30">
        <v>337132</v>
      </c>
      <c r="E296" s="30">
        <v>301954.96500000003</v>
      </c>
      <c r="F296" s="30">
        <v>344121.35800000001</v>
      </c>
      <c r="G296" s="30">
        <v>356158</v>
      </c>
      <c r="H296" s="30">
        <v>354990</v>
      </c>
      <c r="I296" s="30">
        <v>337366</v>
      </c>
      <c r="J296" s="30">
        <v>2031722.3230000001</v>
      </c>
      <c r="K296" s="30">
        <v>4550162</v>
      </c>
      <c r="L296" s="32">
        <v>0.44651999999999997</v>
      </c>
      <c r="M296" s="26">
        <f t="shared" si="38"/>
        <v>337132000</v>
      </c>
      <c r="N296" s="26">
        <f t="shared" si="38"/>
        <v>301954965</v>
      </c>
      <c r="O296" s="26">
        <f t="shared" si="38"/>
        <v>344121358</v>
      </c>
      <c r="P296" s="26">
        <f t="shared" si="38"/>
        <v>356158000</v>
      </c>
      <c r="Q296" s="26">
        <f t="shared" si="38"/>
        <v>354990000</v>
      </c>
      <c r="R296" s="26">
        <f t="shared" si="38"/>
        <v>337366000</v>
      </c>
      <c r="S296" s="27">
        <f t="shared" si="32"/>
        <v>353988600000</v>
      </c>
      <c r="T296" s="27">
        <f t="shared" si="33"/>
        <v>558616685250</v>
      </c>
      <c r="U296" s="27">
        <f t="shared" si="34"/>
        <v>722654851800</v>
      </c>
      <c r="V296" s="27">
        <f t="shared" si="35"/>
        <v>676700200000</v>
      </c>
      <c r="W296" s="27">
        <f t="shared" si="36"/>
        <v>709980000000</v>
      </c>
      <c r="X296" s="27">
        <f t="shared" si="37"/>
        <v>236156200000</v>
      </c>
    </row>
    <row r="297" spans="1:24">
      <c r="A297" s="21" t="s">
        <v>881</v>
      </c>
      <c r="B297" s="22">
        <v>1</v>
      </c>
      <c r="C297" s="23" t="s">
        <v>882</v>
      </c>
      <c r="D297" s="24">
        <v>16336</v>
      </c>
      <c r="E297" s="24">
        <v>15064</v>
      </c>
      <c r="F297" s="24">
        <v>16808</v>
      </c>
      <c r="G297" s="24">
        <v>16960</v>
      </c>
      <c r="H297" s="24">
        <v>17728</v>
      </c>
      <c r="I297" s="24">
        <v>17408</v>
      </c>
      <c r="J297" s="24">
        <v>100304</v>
      </c>
      <c r="K297" s="24">
        <v>194642</v>
      </c>
      <c r="L297" s="25">
        <v>0.51532999999999995</v>
      </c>
      <c r="M297" s="26">
        <f t="shared" si="38"/>
        <v>16336000</v>
      </c>
      <c r="N297" s="26">
        <f t="shared" si="38"/>
        <v>15064000</v>
      </c>
      <c r="O297" s="26">
        <f t="shared" si="38"/>
        <v>16808000</v>
      </c>
      <c r="P297" s="26">
        <f t="shared" si="38"/>
        <v>16960000</v>
      </c>
      <c r="Q297" s="26">
        <f t="shared" si="38"/>
        <v>17728000</v>
      </c>
      <c r="R297" s="26">
        <f t="shared" si="38"/>
        <v>17408000</v>
      </c>
      <c r="S297" s="27">
        <f t="shared" si="32"/>
        <v>17152800000</v>
      </c>
      <c r="T297" s="27">
        <f t="shared" si="33"/>
        <v>27868400000</v>
      </c>
      <c r="U297" s="27">
        <f t="shared" si="34"/>
        <v>35296800000</v>
      </c>
      <c r="V297" s="27">
        <f t="shared" si="35"/>
        <v>32224000000</v>
      </c>
      <c r="W297" s="27">
        <f t="shared" si="36"/>
        <v>35456000000</v>
      </c>
      <c r="X297" s="27">
        <f t="shared" si="37"/>
        <v>12185600000</v>
      </c>
    </row>
    <row r="298" spans="1:24">
      <c r="A298" s="21" t="s">
        <v>881</v>
      </c>
      <c r="B298" s="22">
        <v>2</v>
      </c>
      <c r="C298" s="23" t="s">
        <v>883</v>
      </c>
      <c r="D298" s="24">
        <v>2144</v>
      </c>
      <c r="E298" s="24">
        <v>1872</v>
      </c>
      <c r="F298" s="24">
        <v>2080</v>
      </c>
      <c r="G298" s="24">
        <v>2248</v>
      </c>
      <c r="H298" s="24">
        <v>2296</v>
      </c>
      <c r="I298" s="24">
        <v>2312</v>
      </c>
      <c r="J298" s="24">
        <v>12952</v>
      </c>
      <c r="K298" s="24">
        <v>30934</v>
      </c>
      <c r="L298" s="25">
        <v>0.41870000000000002</v>
      </c>
      <c r="M298" s="26">
        <f t="shared" si="38"/>
        <v>2144000</v>
      </c>
      <c r="N298" s="26">
        <f t="shared" si="38"/>
        <v>1872000</v>
      </c>
      <c r="O298" s="26">
        <f t="shared" si="38"/>
        <v>2080000</v>
      </c>
      <c r="P298" s="26">
        <f t="shared" si="38"/>
        <v>2248000</v>
      </c>
      <c r="Q298" s="26">
        <f t="shared" si="38"/>
        <v>2296000</v>
      </c>
      <c r="R298" s="26">
        <f t="shared" si="38"/>
        <v>2312000</v>
      </c>
      <c r="S298" s="27">
        <f t="shared" si="32"/>
        <v>2251200000</v>
      </c>
      <c r="T298" s="27">
        <f t="shared" si="33"/>
        <v>3463200000</v>
      </c>
      <c r="U298" s="27">
        <f t="shared" si="34"/>
        <v>4368000000</v>
      </c>
      <c r="V298" s="27">
        <f t="shared" si="35"/>
        <v>4271200000</v>
      </c>
      <c r="W298" s="27">
        <f t="shared" si="36"/>
        <v>4592000000</v>
      </c>
      <c r="X298" s="27">
        <f t="shared" si="37"/>
        <v>1618400000</v>
      </c>
    </row>
    <row r="299" spans="1:24">
      <c r="A299" s="21" t="s">
        <v>881</v>
      </c>
      <c r="B299" s="22">
        <v>3</v>
      </c>
      <c r="C299" s="23" t="s">
        <v>884</v>
      </c>
      <c r="D299" s="24">
        <v>6344</v>
      </c>
      <c r="E299" s="24">
        <v>5480</v>
      </c>
      <c r="F299" s="24">
        <v>6400</v>
      </c>
      <c r="G299" s="24">
        <v>6296</v>
      </c>
      <c r="H299" s="24">
        <v>6336</v>
      </c>
      <c r="I299" s="24">
        <v>6192</v>
      </c>
      <c r="J299" s="24">
        <v>37048</v>
      </c>
      <c r="K299" s="24">
        <v>84023</v>
      </c>
      <c r="L299" s="25">
        <v>0.44092999999999999</v>
      </c>
      <c r="M299" s="26">
        <f t="shared" si="38"/>
        <v>6344000</v>
      </c>
      <c r="N299" s="26">
        <f t="shared" si="38"/>
        <v>5480000</v>
      </c>
      <c r="O299" s="26">
        <f t="shared" si="38"/>
        <v>6400000</v>
      </c>
      <c r="P299" s="26">
        <f t="shared" si="38"/>
        <v>6296000</v>
      </c>
      <c r="Q299" s="26">
        <f t="shared" si="38"/>
        <v>6336000</v>
      </c>
      <c r="R299" s="26">
        <f t="shared" si="38"/>
        <v>6192000</v>
      </c>
      <c r="S299" s="27">
        <f t="shared" si="32"/>
        <v>6661200000</v>
      </c>
      <c r="T299" s="27">
        <f t="shared" si="33"/>
        <v>10138000000</v>
      </c>
      <c r="U299" s="27">
        <f t="shared" si="34"/>
        <v>13440000000</v>
      </c>
      <c r="V299" s="27">
        <f t="shared" si="35"/>
        <v>11962400000</v>
      </c>
      <c r="W299" s="27">
        <f t="shared" si="36"/>
        <v>12672000000</v>
      </c>
      <c r="X299" s="27">
        <f t="shared" si="37"/>
        <v>4334400000</v>
      </c>
    </row>
    <row r="300" spans="1:24">
      <c r="A300" s="21" t="s">
        <v>881</v>
      </c>
      <c r="B300" s="22">
        <v>4</v>
      </c>
      <c r="C300" s="23" t="s">
        <v>885</v>
      </c>
      <c r="D300" s="24">
        <v>8208</v>
      </c>
      <c r="E300" s="24">
        <v>7568</v>
      </c>
      <c r="F300" s="24">
        <v>8528</v>
      </c>
      <c r="G300" s="24">
        <v>8888</v>
      </c>
      <c r="H300" s="24">
        <v>8848</v>
      </c>
      <c r="I300" s="24">
        <v>8720</v>
      </c>
      <c r="J300" s="24">
        <v>50760</v>
      </c>
      <c r="K300" s="24">
        <v>108234</v>
      </c>
      <c r="L300" s="25">
        <v>0.46898000000000001</v>
      </c>
      <c r="M300" s="26">
        <f t="shared" si="38"/>
        <v>8208000</v>
      </c>
      <c r="N300" s="26">
        <f t="shared" si="38"/>
        <v>7568000</v>
      </c>
      <c r="O300" s="26">
        <f t="shared" si="38"/>
        <v>8528000</v>
      </c>
      <c r="P300" s="26">
        <f t="shared" si="38"/>
        <v>8888000</v>
      </c>
      <c r="Q300" s="26">
        <f t="shared" si="38"/>
        <v>8848000</v>
      </c>
      <c r="R300" s="26">
        <f t="shared" si="38"/>
        <v>8720000</v>
      </c>
      <c r="S300" s="27">
        <f t="shared" si="32"/>
        <v>8618400000</v>
      </c>
      <c r="T300" s="27">
        <f t="shared" si="33"/>
        <v>14000800000</v>
      </c>
      <c r="U300" s="27">
        <f t="shared" si="34"/>
        <v>17908800000</v>
      </c>
      <c r="V300" s="27">
        <f t="shared" si="35"/>
        <v>16887200000</v>
      </c>
      <c r="W300" s="27">
        <f t="shared" si="36"/>
        <v>17696000000</v>
      </c>
      <c r="X300" s="27">
        <f t="shared" si="37"/>
        <v>6104000000</v>
      </c>
    </row>
    <row r="301" spans="1:24">
      <c r="A301" s="21" t="s">
        <v>881</v>
      </c>
      <c r="B301" s="22">
        <v>5</v>
      </c>
      <c r="C301" s="23" t="s">
        <v>886</v>
      </c>
      <c r="D301" s="24">
        <v>3416</v>
      </c>
      <c r="E301" s="24">
        <v>2912</v>
      </c>
      <c r="F301" s="24">
        <v>3288</v>
      </c>
      <c r="G301" s="24">
        <v>3440</v>
      </c>
      <c r="H301" s="24">
        <v>3432</v>
      </c>
      <c r="I301" s="24">
        <v>3344</v>
      </c>
      <c r="J301" s="24">
        <v>19832</v>
      </c>
      <c r="K301" s="24">
        <v>49866</v>
      </c>
      <c r="L301" s="25">
        <v>0.39771000000000001</v>
      </c>
      <c r="M301" s="26">
        <f t="shared" si="38"/>
        <v>3416000</v>
      </c>
      <c r="N301" s="26">
        <f t="shared" si="38"/>
        <v>2912000</v>
      </c>
      <c r="O301" s="26">
        <f t="shared" si="38"/>
        <v>3288000</v>
      </c>
      <c r="P301" s="26">
        <f t="shared" si="38"/>
        <v>3440000</v>
      </c>
      <c r="Q301" s="26">
        <f t="shared" si="38"/>
        <v>3432000</v>
      </c>
      <c r="R301" s="26">
        <f t="shared" si="38"/>
        <v>3344000</v>
      </c>
      <c r="S301" s="27">
        <f t="shared" si="32"/>
        <v>3586800000</v>
      </c>
      <c r="T301" s="27">
        <f t="shared" si="33"/>
        <v>5387200000</v>
      </c>
      <c r="U301" s="27">
        <f t="shared" si="34"/>
        <v>6904800000</v>
      </c>
      <c r="V301" s="27">
        <f t="shared" si="35"/>
        <v>6536000000</v>
      </c>
      <c r="W301" s="27">
        <f t="shared" si="36"/>
        <v>6864000000</v>
      </c>
      <c r="X301" s="27">
        <f t="shared" si="37"/>
        <v>2340800000</v>
      </c>
    </row>
    <row r="302" spans="1:24">
      <c r="A302" s="21" t="s">
        <v>881</v>
      </c>
      <c r="B302" s="22">
        <v>6</v>
      </c>
      <c r="C302" s="23" t="s">
        <v>887</v>
      </c>
      <c r="D302" s="24">
        <v>4288</v>
      </c>
      <c r="E302" s="24">
        <v>3592</v>
      </c>
      <c r="F302" s="24">
        <v>4392</v>
      </c>
      <c r="G302" s="24">
        <v>4488</v>
      </c>
      <c r="H302" s="24">
        <v>4336</v>
      </c>
      <c r="I302" s="24">
        <v>3896</v>
      </c>
      <c r="J302" s="24">
        <v>24992</v>
      </c>
      <c r="K302" s="24">
        <v>54204</v>
      </c>
      <c r="L302" s="25">
        <v>0.46106999999999998</v>
      </c>
      <c r="M302" s="26">
        <f t="shared" si="38"/>
        <v>4288000</v>
      </c>
      <c r="N302" s="26">
        <f t="shared" si="38"/>
        <v>3592000</v>
      </c>
      <c r="O302" s="26">
        <f t="shared" si="38"/>
        <v>4392000</v>
      </c>
      <c r="P302" s="26">
        <f t="shared" si="38"/>
        <v>4488000</v>
      </c>
      <c r="Q302" s="26">
        <f t="shared" si="38"/>
        <v>4336000</v>
      </c>
      <c r="R302" s="26">
        <f t="shared" si="38"/>
        <v>3896000</v>
      </c>
      <c r="S302" s="27">
        <f t="shared" si="32"/>
        <v>4502400000</v>
      </c>
      <c r="T302" s="27">
        <f t="shared" si="33"/>
        <v>6645200000</v>
      </c>
      <c r="U302" s="27">
        <f t="shared" si="34"/>
        <v>9223200000</v>
      </c>
      <c r="V302" s="27">
        <f t="shared" si="35"/>
        <v>8527200000</v>
      </c>
      <c r="W302" s="27">
        <f t="shared" si="36"/>
        <v>8672000000</v>
      </c>
      <c r="X302" s="27">
        <f t="shared" si="37"/>
        <v>2727200000</v>
      </c>
    </row>
    <row r="303" spans="1:24">
      <c r="A303" s="21" t="s">
        <v>881</v>
      </c>
      <c r="B303" s="22">
        <v>7</v>
      </c>
      <c r="C303" s="23" t="s">
        <v>888</v>
      </c>
      <c r="D303" s="24">
        <v>3510</v>
      </c>
      <c r="E303" s="24">
        <v>2913</v>
      </c>
      <c r="F303" s="24">
        <v>2751</v>
      </c>
      <c r="G303" s="24">
        <v>2821</v>
      </c>
      <c r="H303" s="24">
        <v>2866</v>
      </c>
      <c r="I303" s="24">
        <v>2988</v>
      </c>
      <c r="J303" s="24">
        <v>17849</v>
      </c>
      <c r="K303" s="24">
        <v>50467</v>
      </c>
      <c r="L303" s="25">
        <v>0.35367999999999999</v>
      </c>
      <c r="M303" s="26">
        <f t="shared" si="38"/>
        <v>3510000</v>
      </c>
      <c r="N303" s="26">
        <f t="shared" si="38"/>
        <v>2913000</v>
      </c>
      <c r="O303" s="26">
        <f t="shared" si="38"/>
        <v>2751000</v>
      </c>
      <c r="P303" s="26">
        <f t="shared" si="38"/>
        <v>2821000</v>
      </c>
      <c r="Q303" s="26">
        <f t="shared" si="38"/>
        <v>2866000</v>
      </c>
      <c r="R303" s="26">
        <f t="shared" si="38"/>
        <v>2988000</v>
      </c>
      <c r="S303" s="27">
        <f t="shared" si="32"/>
        <v>3685500000</v>
      </c>
      <c r="T303" s="27">
        <f t="shared" si="33"/>
        <v>5389050000</v>
      </c>
      <c r="U303" s="27">
        <f t="shared" si="34"/>
        <v>5777100000</v>
      </c>
      <c r="V303" s="27">
        <f t="shared" si="35"/>
        <v>5359900000</v>
      </c>
      <c r="W303" s="27">
        <f t="shared" si="36"/>
        <v>5732000000</v>
      </c>
      <c r="X303" s="27">
        <f t="shared" si="37"/>
        <v>2091600000</v>
      </c>
    </row>
    <row r="304" spans="1:24">
      <c r="A304" s="21" t="s">
        <v>881</v>
      </c>
      <c r="B304" s="22">
        <v>8</v>
      </c>
      <c r="C304" s="23" t="s">
        <v>889</v>
      </c>
      <c r="D304" s="24">
        <v>6736</v>
      </c>
      <c r="E304" s="24">
        <v>6056</v>
      </c>
      <c r="F304" s="24">
        <v>6752</v>
      </c>
      <c r="G304" s="24">
        <v>6920</v>
      </c>
      <c r="H304" s="24">
        <v>6968</v>
      </c>
      <c r="I304" s="24">
        <v>6840</v>
      </c>
      <c r="J304" s="24">
        <v>40272</v>
      </c>
      <c r="K304" s="24">
        <v>84417</v>
      </c>
      <c r="L304" s="25">
        <v>0.47705999999999998</v>
      </c>
      <c r="M304" s="26">
        <f t="shared" si="38"/>
        <v>6736000</v>
      </c>
      <c r="N304" s="26">
        <f t="shared" si="38"/>
        <v>6056000</v>
      </c>
      <c r="O304" s="26">
        <f t="shared" si="38"/>
        <v>6752000</v>
      </c>
      <c r="P304" s="26">
        <f t="shared" si="38"/>
        <v>6920000</v>
      </c>
      <c r="Q304" s="26">
        <f t="shared" si="38"/>
        <v>6968000</v>
      </c>
      <c r="R304" s="26">
        <f t="shared" si="38"/>
        <v>6840000</v>
      </c>
      <c r="S304" s="27">
        <f t="shared" si="32"/>
        <v>7072800000</v>
      </c>
      <c r="T304" s="27">
        <f t="shared" si="33"/>
        <v>11203600000</v>
      </c>
      <c r="U304" s="27">
        <f t="shared" si="34"/>
        <v>14179200000</v>
      </c>
      <c r="V304" s="27">
        <f t="shared" si="35"/>
        <v>13148000000</v>
      </c>
      <c r="W304" s="27">
        <f t="shared" si="36"/>
        <v>13936000000</v>
      </c>
      <c r="X304" s="27">
        <f t="shared" si="37"/>
        <v>4788000000</v>
      </c>
    </row>
    <row r="305" spans="1:24">
      <c r="A305" s="21" t="s">
        <v>881</v>
      </c>
      <c r="B305" s="22">
        <v>9</v>
      </c>
      <c r="C305" s="23" t="s">
        <v>890</v>
      </c>
      <c r="D305" s="24">
        <v>17272</v>
      </c>
      <c r="E305" s="24">
        <v>16504</v>
      </c>
      <c r="F305" s="24">
        <v>18288</v>
      </c>
      <c r="G305" s="24">
        <v>17728</v>
      </c>
      <c r="H305" s="24">
        <v>19032</v>
      </c>
      <c r="I305" s="24">
        <v>18768</v>
      </c>
      <c r="J305" s="24">
        <v>107592</v>
      </c>
      <c r="K305" s="24">
        <v>223430</v>
      </c>
      <c r="L305" s="25">
        <v>0.48154999999999998</v>
      </c>
      <c r="M305" s="26">
        <f t="shared" si="38"/>
        <v>17272000</v>
      </c>
      <c r="N305" s="26">
        <f t="shared" si="38"/>
        <v>16504000</v>
      </c>
      <c r="O305" s="26">
        <f t="shared" si="38"/>
        <v>18288000</v>
      </c>
      <c r="P305" s="26">
        <f t="shared" si="38"/>
        <v>17728000</v>
      </c>
      <c r="Q305" s="26">
        <f t="shared" si="38"/>
        <v>19032000</v>
      </c>
      <c r="R305" s="26">
        <f t="shared" si="38"/>
        <v>18768000</v>
      </c>
      <c r="S305" s="27">
        <f t="shared" si="32"/>
        <v>18135600000</v>
      </c>
      <c r="T305" s="27">
        <f t="shared" si="33"/>
        <v>30532400000</v>
      </c>
      <c r="U305" s="27">
        <f t="shared" si="34"/>
        <v>38404800000</v>
      </c>
      <c r="V305" s="27">
        <f t="shared" si="35"/>
        <v>33683200000</v>
      </c>
      <c r="W305" s="27">
        <f t="shared" si="36"/>
        <v>38064000000</v>
      </c>
      <c r="X305" s="27">
        <f t="shared" si="37"/>
        <v>13137600000</v>
      </c>
    </row>
    <row r="306" spans="1:24">
      <c r="A306" s="29" t="s">
        <v>891</v>
      </c>
      <c r="B306" s="29"/>
      <c r="C306" s="29"/>
      <c r="D306" s="30">
        <v>68254</v>
      </c>
      <c r="E306" s="30">
        <v>61961</v>
      </c>
      <c r="F306" s="30">
        <v>69287</v>
      </c>
      <c r="G306" s="30">
        <v>69789</v>
      </c>
      <c r="H306" s="30">
        <v>71842</v>
      </c>
      <c r="I306" s="30">
        <v>70468</v>
      </c>
      <c r="J306" s="30">
        <v>411601</v>
      </c>
      <c r="K306" s="30">
        <v>880217</v>
      </c>
      <c r="L306" s="32">
        <v>0.46761000000000003</v>
      </c>
      <c r="M306" s="26">
        <f t="shared" si="38"/>
        <v>68254000</v>
      </c>
      <c r="N306" s="26">
        <f t="shared" si="38"/>
        <v>61961000</v>
      </c>
      <c r="O306" s="26">
        <f t="shared" si="38"/>
        <v>69287000</v>
      </c>
      <c r="P306" s="26">
        <f t="shared" si="38"/>
        <v>69789000</v>
      </c>
      <c r="Q306" s="26">
        <f t="shared" si="38"/>
        <v>71842000</v>
      </c>
      <c r="R306" s="26">
        <f t="shared" si="38"/>
        <v>70468000</v>
      </c>
      <c r="S306" s="27">
        <f t="shared" si="32"/>
        <v>71666700000</v>
      </c>
      <c r="T306" s="27">
        <f t="shared" si="33"/>
        <v>114627850000</v>
      </c>
      <c r="U306" s="27">
        <f t="shared" si="34"/>
        <v>145502700000</v>
      </c>
      <c r="V306" s="27">
        <f t="shared" si="35"/>
        <v>132599100000</v>
      </c>
      <c r="W306" s="27">
        <f t="shared" si="36"/>
        <v>143684000000</v>
      </c>
      <c r="X306" s="27">
        <f t="shared" si="37"/>
        <v>49327600000</v>
      </c>
    </row>
    <row r="307" spans="1:24">
      <c r="A307" s="21" t="s">
        <v>892</v>
      </c>
      <c r="B307" s="22">
        <v>1</v>
      </c>
      <c r="C307" s="23" t="s">
        <v>893</v>
      </c>
      <c r="D307" s="24">
        <v>3168</v>
      </c>
      <c r="E307" s="24">
        <v>2304</v>
      </c>
      <c r="F307" s="24">
        <v>3152</v>
      </c>
      <c r="G307" s="24">
        <v>3180</v>
      </c>
      <c r="H307" s="24">
        <v>3600</v>
      </c>
      <c r="I307" s="24">
        <v>3446</v>
      </c>
      <c r="J307" s="24">
        <v>18850</v>
      </c>
      <c r="K307" s="24">
        <v>48973</v>
      </c>
      <c r="L307" s="25">
        <v>0.38490999999999997</v>
      </c>
      <c r="M307" s="26">
        <f t="shared" si="38"/>
        <v>3168000</v>
      </c>
      <c r="N307" s="26">
        <f t="shared" si="38"/>
        <v>2304000</v>
      </c>
      <c r="O307" s="26">
        <f t="shared" si="38"/>
        <v>3152000</v>
      </c>
      <c r="P307" s="26">
        <f t="shared" si="38"/>
        <v>3180000</v>
      </c>
      <c r="Q307" s="26">
        <f t="shared" si="38"/>
        <v>3600000</v>
      </c>
      <c r="R307" s="26">
        <f t="shared" si="38"/>
        <v>3446000</v>
      </c>
      <c r="S307" s="27">
        <f t="shared" si="32"/>
        <v>3326400000</v>
      </c>
      <c r="T307" s="27">
        <f t="shared" si="33"/>
        <v>4262400000</v>
      </c>
      <c r="U307" s="27">
        <f t="shared" si="34"/>
        <v>6619200000</v>
      </c>
      <c r="V307" s="27">
        <f t="shared" si="35"/>
        <v>6042000000</v>
      </c>
      <c r="W307" s="27">
        <f t="shared" si="36"/>
        <v>7200000000</v>
      </c>
      <c r="X307" s="27">
        <f t="shared" si="37"/>
        <v>2412200000</v>
      </c>
    </row>
    <row r="308" spans="1:24">
      <c r="A308" s="21" t="s">
        <v>892</v>
      </c>
      <c r="B308" s="22">
        <v>2</v>
      </c>
      <c r="C308" s="23" t="s">
        <v>894</v>
      </c>
      <c r="D308" s="24">
        <v>2688</v>
      </c>
      <c r="E308" s="24">
        <v>2144</v>
      </c>
      <c r="F308" s="24">
        <v>2616</v>
      </c>
      <c r="G308" s="24">
        <v>2672</v>
      </c>
      <c r="H308" s="24">
        <v>3088</v>
      </c>
      <c r="I308" s="24">
        <v>2904</v>
      </c>
      <c r="J308" s="24">
        <v>16112</v>
      </c>
      <c r="K308" s="24">
        <v>39876</v>
      </c>
      <c r="L308" s="25">
        <v>0.40405000000000002</v>
      </c>
      <c r="M308" s="26">
        <f t="shared" si="38"/>
        <v>2688000</v>
      </c>
      <c r="N308" s="26">
        <f t="shared" si="38"/>
        <v>2144000</v>
      </c>
      <c r="O308" s="26">
        <f t="shared" si="38"/>
        <v>2616000</v>
      </c>
      <c r="P308" s="26">
        <f t="shared" si="38"/>
        <v>2672000</v>
      </c>
      <c r="Q308" s="26">
        <f t="shared" si="38"/>
        <v>3088000</v>
      </c>
      <c r="R308" s="26">
        <f t="shared" si="38"/>
        <v>2904000</v>
      </c>
      <c r="S308" s="27">
        <f t="shared" si="32"/>
        <v>2822400000</v>
      </c>
      <c r="T308" s="27">
        <f t="shared" si="33"/>
        <v>3966400000</v>
      </c>
      <c r="U308" s="27">
        <f t="shared" si="34"/>
        <v>5493600000</v>
      </c>
      <c r="V308" s="27">
        <f t="shared" si="35"/>
        <v>5076800000</v>
      </c>
      <c r="W308" s="27">
        <f t="shared" si="36"/>
        <v>6176000000</v>
      </c>
      <c r="X308" s="27">
        <f t="shared" si="37"/>
        <v>2032800000</v>
      </c>
    </row>
    <row r="309" spans="1:24">
      <c r="A309" s="21" t="s">
        <v>892</v>
      </c>
      <c r="B309" s="22">
        <v>3</v>
      </c>
      <c r="C309" s="23" t="s">
        <v>895</v>
      </c>
      <c r="D309" s="24">
        <v>4992</v>
      </c>
      <c r="E309" s="24">
        <v>4408</v>
      </c>
      <c r="F309" s="24">
        <v>5184</v>
      </c>
      <c r="G309" s="24">
        <v>4968</v>
      </c>
      <c r="H309" s="24">
        <v>5328</v>
      </c>
      <c r="I309" s="24">
        <v>5144</v>
      </c>
      <c r="J309" s="24">
        <v>30024</v>
      </c>
      <c r="K309" s="24">
        <v>94097</v>
      </c>
      <c r="L309" s="25">
        <v>0.31907000000000002</v>
      </c>
      <c r="M309" s="26">
        <f t="shared" si="38"/>
        <v>4992000</v>
      </c>
      <c r="N309" s="26">
        <f t="shared" si="38"/>
        <v>4408000</v>
      </c>
      <c r="O309" s="26">
        <f t="shared" si="38"/>
        <v>5184000</v>
      </c>
      <c r="P309" s="26">
        <f t="shared" si="38"/>
        <v>4968000</v>
      </c>
      <c r="Q309" s="26">
        <f t="shared" si="38"/>
        <v>5328000</v>
      </c>
      <c r="R309" s="26">
        <f t="shared" si="38"/>
        <v>5144000</v>
      </c>
      <c r="S309" s="27">
        <f t="shared" si="32"/>
        <v>5241600000</v>
      </c>
      <c r="T309" s="27">
        <f t="shared" si="33"/>
        <v>8154800000</v>
      </c>
      <c r="U309" s="27">
        <f t="shared" si="34"/>
        <v>10886400000</v>
      </c>
      <c r="V309" s="27">
        <f t="shared" si="35"/>
        <v>9439200000</v>
      </c>
      <c r="W309" s="27">
        <f t="shared" si="36"/>
        <v>10656000000</v>
      </c>
      <c r="X309" s="27">
        <f t="shared" si="37"/>
        <v>3600800000</v>
      </c>
    </row>
    <row r="310" spans="1:24">
      <c r="A310" s="21" t="s">
        <v>892</v>
      </c>
      <c r="B310" s="22">
        <v>4</v>
      </c>
      <c r="C310" s="23" t="s">
        <v>896</v>
      </c>
      <c r="D310" s="24">
        <v>6824</v>
      </c>
      <c r="E310" s="24">
        <v>6248</v>
      </c>
      <c r="F310" s="24">
        <v>7192</v>
      </c>
      <c r="G310" s="24">
        <v>7048</v>
      </c>
      <c r="H310" s="24">
        <v>7656</v>
      </c>
      <c r="I310" s="24">
        <v>7312</v>
      </c>
      <c r="J310" s="24">
        <v>42280</v>
      </c>
      <c r="K310" s="24">
        <v>111613</v>
      </c>
      <c r="L310" s="25">
        <v>0.37880999999999998</v>
      </c>
      <c r="M310" s="26">
        <f t="shared" si="38"/>
        <v>6824000</v>
      </c>
      <c r="N310" s="26">
        <f t="shared" si="38"/>
        <v>6248000</v>
      </c>
      <c r="O310" s="26">
        <f t="shared" si="38"/>
        <v>7192000</v>
      </c>
      <c r="P310" s="26">
        <f t="shared" si="38"/>
        <v>7048000</v>
      </c>
      <c r="Q310" s="26">
        <f t="shared" si="38"/>
        <v>7656000</v>
      </c>
      <c r="R310" s="26">
        <f t="shared" si="38"/>
        <v>7312000</v>
      </c>
      <c r="S310" s="27">
        <f t="shared" si="32"/>
        <v>7165200000</v>
      </c>
      <c r="T310" s="27">
        <f t="shared" si="33"/>
        <v>11558800000</v>
      </c>
      <c r="U310" s="27">
        <f t="shared" si="34"/>
        <v>15103200000</v>
      </c>
      <c r="V310" s="27">
        <f t="shared" si="35"/>
        <v>13391200000</v>
      </c>
      <c r="W310" s="27">
        <f t="shared" si="36"/>
        <v>15312000000</v>
      </c>
      <c r="X310" s="27">
        <f t="shared" si="37"/>
        <v>5118400000</v>
      </c>
    </row>
    <row r="311" spans="1:24">
      <c r="A311" s="21" t="s">
        <v>892</v>
      </c>
      <c r="B311" s="22">
        <v>5</v>
      </c>
      <c r="C311" s="23" t="s">
        <v>897</v>
      </c>
      <c r="D311" s="24">
        <v>7528</v>
      </c>
      <c r="E311" s="24">
        <v>6576</v>
      </c>
      <c r="F311" s="24">
        <v>7776</v>
      </c>
      <c r="G311" s="24">
        <v>7520</v>
      </c>
      <c r="H311" s="24">
        <v>8168</v>
      </c>
      <c r="I311" s="24">
        <v>7456</v>
      </c>
      <c r="J311" s="24">
        <v>45024</v>
      </c>
      <c r="K311" s="24">
        <v>122977</v>
      </c>
      <c r="L311" s="25">
        <v>0.36612</v>
      </c>
      <c r="M311" s="26">
        <f t="shared" si="38"/>
        <v>7528000</v>
      </c>
      <c r="N311" s="26">
        <f t="shared" si="38"/>
        <v>6576000</v>
      </c>
      <c r="O311" s="26">
        <f t="shared" si="38"/>
        <v>7776000</v>
      </c>
      <c r="P311" s="26">
        <f t="shared" si="38"/>
        <v>7520000</v>
      </c>
      <c r="Q311" s="26">
        <f t="shared" si="38"/>
        <v>8168000</v>
      </c>
      <c r="R311" s="26">
        <f t="shared" si="38"/>
        <v>7456000</v>
      </c>
      <c r="S311" s="27">
        <f t="shared" si="32"/>
        <v>7904400000</v>
      </c>
      <c r="T311" s="27">
        <f t="shared" si="33"/>
        <v>12165600000</v>
      </c>
      <c r="U311" s="27">
        <f t="shared" si="34"/>
        <v>16329600000</v>
      </c>
      <c r="V311" s="27">
        <f t="shared" si="35"/>
        <v>14288000000</v>
      </c>
      <c r="W311" s="27">
        <f t="shared" si="36"/>
        <v>16336000000</v>
      </c>
      <c r="X311" s="27">
        <f t="shared" si="37"/>
        <v>5219200000</v>
      </c>
    </row>
    <row r="312" spans="1:24">
      <c r="A312" s="21" t="s">
        <v>892</v>
      </c>
      <c r="B312" s="22">
        <v>6</v>
      </c>
      <c r="C312" s="23" t="s">
        <v>898</v>
      </c>
      <c r="D312" s="24">
        <v>1920</v>
      </c>
      <c r="E312" s="24">
        <v>1640</v>
      </c>
      <c r="F312" s="24">
        <v>1872</v>
      </c>
      <c r="G312" s="24">
        <v>1832</v>
      </c>
      <c r="H312" s="24">
        <v>2096</v>
      </c>
      <c r="I312" s="24">
        <v>1952</v>
      </c>
      <c r="J312" s="24">
        <v>11312</v>
      </c>
      <c r="K312" s="24">
        <v>33135</v>
      </c>
      <c r="L312" s="25">
        <v>0.34139000000000003</v>
      </c>
      <c r="M312" s="26">
        <f t="shared" si="38"/>
        <v>1920000</v>
      </c>
      <c r="N312" s="26">
        <f t="shared" si="38"/>
        <v>1640000</v>
      </c>
      <c r="O312" s="26">
        <f t="shared" si="38"/>
        <v>1872000</v>
      </c>
      <c r="P312" s="26">
        <f t="shared" si="38"/>
        <v>1832000</v>
      </c>
      <c r="Q312" s="26">
        <f t="shared" si="38"/>
        <v>2096000</v>
      </c>
      <c r="R312" s="26">
        <f t="shared" si="38"/>
        <v>1952000</v>
      </c>
      <c r="S312" s="27">
        <f t="shared" si="32"/>
        <v>2016000000</v>
      </c>
      <c r="T312" s="27">
        <f t="shared" si="33"/>
        <v>3034000000</v>
      </c>
      <c r="U312" s="27">
        <f t="shared" si="34"/>
        <v>3931200000</v>
      </c>
      <c r="V312" s="27">
        <f t="shared" si="35"/>
        <v>3480800000</v>
      </c>
      <c r="W312" s="27">
        <f t="shared" si="36"/>
        <v>4192000000</v>
      </c>
      <c r="X312" s="27">
        <f t="shared" si="37"/>
        <v>1366400000</v>
      </c>
    </row>
    <row r="313" spans="1:24">
      <c r="A313" s="21" t="s">
        <v>892</v>
      </c>
      <c r="B313" s="22">
        <v>7</v>
      </c>
      <c r="C313" s="23" t="s">
        <v>899</v>
      </c>
      <c r="D313" s="24">
        <v>4272</v>
      </c>
      <c r="E313" s="24">
        <v>3456</v>
      </c>
      <c r="F313" s="24">
        <v>4232</v>
      </c>
      <c r="G313" s="24">
        <v>4576</v>
      </c>
      <c r="H313" s="24">
        <v>5128</v>
      </c>
      <c r="I313" s="24">
        <v>4760</v>
      </c>
      <c r="J313" s="24">
        <v>26424</v>
      </c>
      <c r="K313" s="24">
        <v>67668</v>
      </c>
      <c r="L313" s="25">
        <v>0.39049</v>
      </c>
      <c r="M313" s="26">
        <f t="shared" si="38"/>
        <v>4272000</v>
      </c>
      <c r="N313" s="26">
        <f t="shared" si="38"/>
        <v>3456000</v>
      </c>
      <c r="O313" s="26">
        <f t="shared" si="38"/>
        <v>4232000</v>
      </c>
      <c r="P313" s="26">
        <f t="shared" si="38"/>
        <v>4576000</v>
      </c>
      <c r="Q313" s="26">
        <f t="shared" si="38"/>
        <v>5128000</v>
      </c>
      <c r="R313" s="26">
        <f t="shared" si="38"/>
        <v>4760000</v>
      </c>
      <c r="S313" s="27">
        <f t="shared" si="32"/>
        <v>4485600000</v>
      </c>
      <c r="T313" s="27">
        <f t="shared" si="33"/>
        <v>6393600000</v>
      </c>
      <c r="U313" s="27">
        <f t="shared" si="34"/>
        <v>8887200000</v>
      </c>
      <c r="V313" s="27">
        <f t="shared" si="35"/>
        <v>8694400000</v>
      </c>
      <c r="W313" s="27">
        <f t="shared" si="36"/>
        <v>10256000000</v>
      </c>
      <c r="X313" s="27">
        <f t="shared" si="37"/>
        <v>3332000000</v>
      </c>
    </row>
    <row r="314" spans="1:24">
      <c r="A314" s="21" t="s">
        <v>892</v>
      </c>
      <c r="B314" s="22">
        <v>8</v>
      </c>
      <c r="C314" s="23" t="s">
        <v>900</v>
      </c>
      <c r="D314" s="24">
        <v>1218</v>
      </c>
      <c r="E314" s="24">
        <v>1012</v>
      </c>
      <c r="F314" s="24">
        <v>1253</v>
      </c>
      <c r="G314" s="24">
        <v>1195</v>
      </c>
      <c r="H314" s="24">
        <v>1232</v>
      </c>
      <c r="I314" s="24">
        <v>1252</v>
      </c>
      <c r="J314" s="24">
        <v>7162</v>
      </c>
      <c r="K314" s="24">
        <v>19824</v>
      </c>
      <c r="L314" s="25">
        <v>0.36127999999999999</v>
      </c>
      <c r="M314" s="26">
        <f t="shared" si="38"/>
        <v>1218000</v>
      </c>
      <c r="N314" s="26">
        <f t="shared" si="38"/>
        <v>1012000</v>
      </c>
      <c r="O314" s="26">
        <f t="shared" si="38"/>
        <v>1253000</v>
      </c>
      <c r="P314" s="26">
        <f t="shared" si="38"/>
        <v>1195000</v>
      </c>
      <c r="Q314" s="26">
        <f t="shared" si="38"/>
        <v>1232000</v>
      </c>
      <c r="R314" s="26">
        <f t="shared" si="38"/>
        <v>1252000</v>
      </c>
      <c r="S314" s="27">
        <f t="shared" si="32"/>
        <v>1278900000</v>
      </c>
      <c r="T314" s="27">
        <f t="shared" si="33"/>
        <v>1872200000</v>
      </c>
      <c r="U314" s="27">
        <f t="shared" si="34"/>
        <v>2631300000</v>
      </c>
      <c r="V314" s="27">
        <f t="shared" si="35"/>
        <v>2270500000</v>
      </c>
      <c r="W314" s="27">
        <f t="shared" si="36"/>
        <v>2464000000</v>
      </c>
      <c r="X314" s="27">
        <f t="shared" si="37"/>
        <v>876400000</v>
      </c>
    </row>
    <row r="315" spans="1:24">
      <c r="A315" s="21" t="s">
        <v>892</v>
      </c>
      <c r="B315" s="22">
        <v>9</v>
      </c>
      <c r="C315" s="23" t="s">
        <v>901</v>
      </c>
      <c r="D315" s="24">
        <v>1664</v>
      </c>
      <c r="E315" s="24">
        <v>1344</v>
      </c>
      <c r="F315" s="24">
        <v>1608</v>
      </c>
      <c r="G315" s="24">
        <v>1584</v>
      </c>
      <c r="H315" s="24">
        <v>1736</v>
      </c>
      <c r="I315" s="24">
        <v>1584</v>
      </c>
      <c r="J315" s="24">
        <v>9520</v>
      </c>
      <c r="K315" s="24">
        <v>22443</v>
      </c>
      <c r="L315" s="25">
        <v>0.42419000000000001</v>
      </c>
      <c r="M315" s="26">
        <f t="shared" si="38"/>
        <v>1664000</v>
      </c>
      <c r="N315" s="26">
        <f t="shared" si="38"/>
        <v>1344000</v>
      </c>
      <c r="O315" s="26">
        <f t="shared" si="38"/>
        <v>1608000</v>
      </c>
      <c r="P315" s="26">
        <f t="shared" si="38"/>
        <v>1584000</v>
      </c>
      <c r="Q315" s="26">
        <f t="shared" si="38"/>
        <v>1736000</v>
      </c>
      <c r="R315" s="26">
        <f t="shared" si="38"/>
        <v>1584000</v>
      </c>
      <c r="S315" s="27">
        <f t="shared" si="32"/>
        <v>1747200000</v>
      </c>
      <c r="T315" s="27">
        <f t="shared" si="33"/>
        <v>2486400000</v>
      </c>
      <c r="U315" s="27">
        <f t="shared" si="34"/>
        <v>3376800000</v>
      </c>
      <c r="V315" s="27">
        <f t="shared" si="35"/>
        <v>3009600000</v>
      </c>
      <c r="W315" s="27">
        <f t="shared" si="36"/>
        <v>3472000000</v>
      </c>
      <c r="X315" s="27">
        <f t="shared" si="37"/>
        <v>1108800000</v>
      </c>
    </row>
    <row r="316" spans="1:24">
      <c r="A316" s="21" t="s">
        <v>892</v>
      </c>
      <c r="B316" s="22">
        <v>10</v>
      </c>
      <c r="C316" s="23" t="s">
        <v>902</v>
      </c>
      <c r="D316" s="24">
        <v>5792</v>
      </c>
      <c r="E316" s="24">
        <v>5216</v>
      </c>
      <c r="F316" s="24">
        <v>5808</v>
      </c>
      <c r="G316" s="24">
        <v>5336</v>
      </c>
      <c r="H316" s="24">
        <v>6064</v>
      </c>
      <c r="I316" s="24">
        <v>5712</v>
      </c>
      <c r="J316" s="24">
        <v>33928</v>
      </c>
      <c r="K316" s="24">
        <v>88450</v>
      </c>
      <c r="L316" s="25">
        <v>0.38357999999999998</v>
      </c>
      <c r="M316" s="26">
        <f t="shared" si="38"/>
        <v>5792000</v>
      </c>
      <c r="N316" s="26">
        <f t="shared" si="38"/>
        <v>5216000</v>
      </c>
      <c r="O316" s="26">
        <f t="shared" si="38"/>
        <v>5808000</v>
      </c>
      <c r="P316" s="26">
        <f t="shared" si="38"/>
        <v>5336000</v>
      </c>
      <c r="Q316" s="26">
        <f t="shared" si="38"/>
        <v>6064000</v>
      </c>
      <c r="R316" s="26">
        <f t="shared" si="38"/>
        <v>5712000</v>
      </c>
      <c r="S316" s="27">
        <f t="shared" si="32"/>
        <v>6081600000</v>
      </c>
      <c r="T316" s="27">
        <f t="shared" si="33"/>
        <v>9649600000</v>
      </c>
      <c r="U316" s="27">
        <f t="shared" si="34"/>
        <v>12196800000</v>
      </c>
      <c r="V316" s="27">
        <f t="shared" si="35"/>
        <v>10138400000</v>
      </c>
      <c r="W316" s="27">
        <f t="shared" si="36"/>
        <v>12128000000</v>
      </c>
      <c r="X316" s="27">
        <f t="shared" si="37"/>
        <v>3998400000</v>
      </c>
    </row>
    <row r="317" spans="1:24">
      <c r="A317" s="29" t="s">
        <v>903</v>
      </c>
      <c r="B317" s="29"/>
      <c r="C317" s="29"/>
      <c r="D317" s="30">
        <v>40066</v>
      </c>
      <c r="E317" s="30">
        <v>34348</v>
      </c>
      <c r="F317" s="30">
        <v>40693</v>
      </c>
      <c r="G317" s="30">
        <v>39911</v>
      </c>
      <c r="H317" s="30">
        <v>44096</v>
      </c>
      <c r="I317" s="30">
        <v>41522</v>
      </c>
      <c r="J317" s="30">
        <v>240636</v>
      </c>
      <c r="K317" s="30">
        <v>649056</v>
      </c>
      <c r="L317" s="32">
        <v>0.37075000000000002</v>
      </c>
      <c r="M317" s="26">
        <f t="shared" si="38"/>
        <v>40066000</v>
      </c>
      <c r="N317" s="26">
        <f t="shared" si="38"/>
        <v>34348000</v>
      </c>
      <c r="O317" s="26">
        <f t="shared" si="38"/>
        <v>40693000</v>
      </c>
      <c r="P317" s="26">
        <f t="shared" si="38"/>
        <v>39911000</v>
      </c>
      <c r="Q317" s="26">
        <f t="shared" si="38"/>
        <v>44096000</v>
      </c>
      <c r="R317" s="26">
        <f t="shared" si="38"/>
        <v>41522000</v>
      </c>
      <c r="S317" s="27">
        <f t="shared" si="32"/>
        <v>42069300000</v>
      </c>
      <c r="T317" s="27">
        <f t="shared" si="33"/>
        <v>63543800000</v>
      </c>
      <c r="U317" s="27">
        <f t="shared" si="34"/>
        <v>85455300000</v>
      </c>
      <c r="V317" s="27">
        <f t="shared" si="35"/>
        <v>75830900000</v>
      </c>
      <c r="W317" s="27">
        <f t="shared" si="36"/>
        <v>88192000000</v>
      </c>
      <c r="X317" s="27">
        <f t="shared" si="37"/>
        <v>29065400000</v>
      </c>
    </row>
    <row r="318" spans="1:24">
      <c r="A318" s="21" t="s">
        <v>904</v>
      </c>
      <c r="B318" s="22">
        <v>1</v>
      </c>
      <c r="C318" s="23" t="s">
        <v>905</v>
      </c>
      <c r="D318" s="28">
        <v>930</v>
      </c>
      <c r="E318" s="28">
        <v>790</v>
      </c>
      <c r="F318" s="28">
        <v>965</v>
      </c>
      <c r="G318" s="28">
        <v>905</v>
      </c>
      <c r="H318" s="24">
        <v>1025</v>
      </c>
      <c r="I318" s="28">
        <v>942.5</v>
      </c>
      <c r="J318" s="24">
        <v>5557.5</v>
      </c>
      <c r="K318" s="24">
        <v>15797</v>
      </c>
      <c r="L318" s="25">
        <v>0.35181000000000001</v>
      </c>
      <c r="M318" s="26">
        <f t="shared" si="38"/>
        <v>930000</v>
      </c>
      <c r="N318" s="26">
        <f t="shared" si="38"/>
        <v>790000</v>
      </c>
      <c r="O318" s="26">
        <f t="shared" si="38"/>
        <v>965000</v>
      </c>
      <c r="P318" s="26">
        <f t="shared" si="38"/>
        <v>905000</v>
      </c>
      <c r="Q318" s="26">
        <f t="shared" si="38"/>
        <v>1025000</v>
      </c>
      <c r="R318" s="26">
        <f t="shared" si="38"/>
        <v>942500</v>
      </c>
      <c r="S318" s="27">
        <f t="shared" si="32"/>
        <v>976500000</v>
      </c>
      <c r="T318" s="27">
        <f t="shared" si="33"/>
        <v>1461500000</v>
      </c>
      <c r="U318" s="27">
        <f t="shared" si="34"/>
        <v>2026500000</v>
      </c>
      <c r="V318" s="27">
        <f t="shared" si="35"/>
        <v>1719500000</v>
      </c>
      <c r="W318" s="27">
        <f t="shared" si="36"/>
        <v>2050000000</v>
      </c>
      <c r="X318" s="27">
        <f t="shared" si="37"/>
        <v>659750000</v>
      </c>
    </row>
    <row r="319" spans="1:24">
      <c r="A319" s="21" t="s">
        <v>904</v>
      </c>
      <c r="B319" s="22">
        <v>2</v>
      </c>
      <c r="C319" s="23" t="s">
        <v>906</v>
      </c>
      <c r="D319" s="24">
        <v>1693</v>
      </c>
      <c r="E319" s="24">
        <v>1358</v>
      </c>
      <c r="F319" s="24">
        <v>1555</v>
      </c>
      <c r="G319" s="24">
        <v>1556</v>
      </c>
      <c r="H319" s="24">
        <v>1700</v>
      </c>
      <c r="I319" s="24">
        <v>1708</v>
      </c>
      <c r="J319" s="24">
        <v>9570</v>
      </c>
      <c r="K319" s="24">
        <v>27847</v>
      </c>
      <c r="L319" s="25">
        <v>0.34366000000000002</v>
      </c>
      <c r="M319" s="26">
        <f t="shared" si="38"/>
        <v>1693000</v>
      </c>
      <c r="N319" s="26">
        <f t="shared" si="38"/>
        <v>1358000</v>
      </c>
      <c r="O319" s="26">
        <f t="shared" si="38"/>
        <v>1555000</v>
      </c>
      <c r="P319" s="26">
        <f t="shared" si="38"/>
        <v>1556000</v>
      </c>
      <c r="Q319" s="26">
        <f t="shared" si="38"/>
        <v>1700000</v>
      </c>
      <c r="R319" s="26">
        <f t="shared" si="38"/>
        <v>1708000</v>
      </c>
      <c r="S319" s="27">
        <f t="shared" si="32"/>
        <v>1777650000</v>
      </c>
      <c r="T319" s="27">
        <f t="shared" si="33"/>
        <v>2512300000</v>
      </c>
      <c r="U319" s="27">
        <f t="shared" si="34"/>
        <v>3265500000</v>
      </c>
      <c r="V319" s="27">
        <f t="shared" si="35"/>
        <v>2956400000</v>
      </c>
      <c r="W319" s="27">
        <f t="shared" si="36"/>
        <v>3400000000</v>
      </c>
      <c r="X319" s="27">
        <f t="shared" si="37"/>
        <v>1195600000</v>
      </c>
    </row>
    <row r="320" spans="1:24">
      <c r="A320" s="21" t="s">
        <v>904</v>
      </c>
      <c r="B320" s="22">
        <v>3</v>
      </c>
      <c r="C320" s="23" t="s">
        <v>907</v>
      </c>
      <c r="D320" s="24">
        <v>1601</v>
      </c>
      <c r="E320" s="24">
        <v>1352</v>
      </c>
      <c r="F320" s="24">
        <v>1488</v>
      </c>
      <c r="G320" s="24">
        <v>1512</v>
      </c>
      <c r="H320" s="24">
        <v>1632</v>
      </c>
      <c r="I320" s="24">
        <v>1616</v>
      </c>
      <c r="J320" s="24">
        <v>9201</v>
      </c>
      <c r="K320" s="24">
        <v>23274</v>
      </c>
      <c r="L320" s="25">
        <v>0.39533000000000001</v>
      </c>
      <c r="M320" s="26">
        <f t="shared" si="38"/>
        <v>1601000</v>
      </c>
      <c r="N320" s="26">
        <f t="shared" si="38"/>
        <v>1352000</v>
      </c>
      <c r="O320" s="26">
        <f t="shared" si="38"/>
        <v>1488000</v>
      </c>
      <c r="P320" s="26">
        <f t="shared" ref="P320:R383" si="39">G320*1000</f>
        <v>1512000</v>
      </c>
      <c r="Q320" s="26">
        <f t="shared" si="39"/>
        <v>1632000</v>
      </c>
      <c r="R320" s="26">
        <f t="shared" si="39"/>
        <v>1616000</v>
      </c>
      <c r="S320" s="27">
        <f t="shared" si="32"/>
        <v>1681050000</v>
      </c>
      <c r="T320" s="27">
        <f t="shared" si="33"/>
        <v>2501200000</v>
      </c>
      <c r="U320" s="27">
        <f t="shared" si="34"/>
        <v>3124800000</v>
      </c>
      <c r="V320" s="27">
        <f t="shared" si="35"/>
        <v>2872800000</v>
      </c>
      <c r="W320" s="27">
        <f t="shared" si="36"/>
        <v>3264000000</v>
      </c>
      <c r="X320" s="27">
        <f t="shared" si="37"/>
        <v>1131200000</v>
      </c>
    </row>
    <row r="321" spans="1:24">
      <c r="A321" s="21" t="s">
        <v>904</v>
      </c>
      <c r="B321" s="22">
        <v>4</v>
      </c>
      <c r="C321" s="23" t="s">
        <v>908</v>
      </c>
      <c r="D321" s="24">
        <v>1271</v>
      </c>
      <c r="E321" s="28">
        <v>913</v>
      </c>
      <c r="F321" s="24">
        <v>1214</v>
      </c>
      <c r="G321" s="24">
        <v>1243</v>
      </c>
      <c r="H321" s="24">
        <v>1254</v>
      </c>
      <c r="I321" s="24">
        <v>1150</v>
      </c>
      <c r="J321" s="24">
        <v>7045</v>
      </c>
      <c r="K321" s="24">
        <v>20375</v>
      </c>
      <c r="L321" s="25">
        <v>0.34577000000000002</v>
      </c>
      <c r="M321" s="26">
        <f t="shared" ref="M321:R384" si="40">D321*1000</f>
        <v>1271000</v>
      </c>
      <c r="N321" s="26">
        <f t="shared" si="40"/>
        <v>913000</v>
      </c>
      <c r="O321" s="26">
        <f t="shared" si="40"/>
        <v>1214000</v>
      </c>
      <c r="P321" s="26">
        <f t="shared" si="39"/>
        <v>1243000</v>
      </c>
      <c r="Q321" s="26">
        <f t="shared" si="39"/>
        <v>1254000</v>
      </c>
      <c r="R321" s="26">
        <f t="shared" si="39"/>
        <v>1150000</v>
      </c>
      <c r="S321" s="27">
        <f t="shared" si="32"/>
        <v>1334550000</v>
      </c>
      <c r="T321" s="27">
        <f t="shared" si="33"/>
        <v>1689050000</v>
      </c>
      <c r="U321" s="27">
        <f t="shared" si="34"/>
        <v>2549400000</v>
      </c>
      <c r="V321" s="27">
        <f t="shared" si="35"/>
        <v>2361700000</v>
      </c>
      <c r="W321" s="27">
        <f t="shared" si="36"/>
        <v>2508000000</v>
      </c>
      <c r="X321" s="27">
        <f t="shared" si="37"/>
        <v>805000000</v>
      </c>
    </row>
    <row r="322" spans="1:24">
      <c r="A322" s="21" t="s">
        <v>904</v>
      </c>
      <c r="B322" s="22">
        <v>5</v>
      </c>
      <c r="C322" s="23" t="s">
        <v>909</v>
      </c>
      <c r="D322" s="24">
        <v>1580</v>
      </c>
      <c r="E322" s="24">
        <v>1248</v>
      </c>
      <c r="F322" s="24">
        <v>1447</v>
      </c>
      <c r="G322" s="24">
        <v>1404</v>
      </c>
      <c r="H322" s="24">
        <v>1714</v>
      </c>
      <c r="I322" s="24">
        <v>1596</v>
      </c>
      <c r="J322" s="24">
        <v>8989</v>
      </c>
      <c r="K322" s="24">
        <v>33924</v>
      </c>
      <c r="L322" s="25">
        <v>0.26496999999999998</v>
      </c>
      <c r="M322" s="26">
        <f t="shared" si="40"/>
        <v>1580000</v>
      </c>
      <c r="N322" s="26">
        <f t="shared" si="40"/>
        <v>1248000</v>
      </c>
      <c r="O322" s="26">
        <f t="shared" si="40"/>
        <v>1447000</v>
      </c>
      <c r="P322" s="26">
        <f t="shared" si="39"/>
        <v>1404000</v>
      </c>
      <c r="Q322" s="26">
        <f t="shared" si="39"/>
        <v>1714000</v>
      </c>
      <c r="R322" s="26">
        <f t="shared" si="39"/>
        <v>1596000</v>
      </c>
      <c r="S322" s="27">
        <f t="shared" si="32"/>
        <v>1659000000</v>
      </c>
      <c r="T322" s="27">
        <f t="shared" si="33"/>
        <v>2308800000</v>
      </c>
      <c r="U322" s="27">
        <f t="shared" si="34"/>
        <v>3038700000</v>
      </c>
      <c r="V322" s="27">
        <f t="shared" si="35"/>
        <v>2667600000</v>
      </c>
      <c r="W322" s="27">
        <f t="shared" si="36"/>
        <v>3428000000</v>
      </c>
      <c r="X322" s="27">
        <f t="shared" si="37"/>
        <v>1117200000</v>
      </c>
    </row>
    <row r="323" spans="1:24">
      <c r="A323" s="21" t="s">
        <v>904</v>
      </c>
      <c r="B323" s="22">
        <v>6</v>
      </c>
      <c r="C323" s="23" t="s">
        <v>910</v>
      </c>
      <c r="D323" s="28">
        <v>20</v>
      </c>
      <c r="E323" s="28">
        <v>120</v>
      </c>
      <c r="F323" s="28">
        <v>40</v>
      </c>
      <c r="G323" s="28">
        <v>35</v>
      </c>
      <c r="H323" s="28">
        <v>65</v>
      </c>
      <c r="I323" s="28">
        <v>95</v>
      </c>
      <c r="J323" s="28">
        <v>375</v>
      </c>
      <c r="K323" s="24">
        <v>8134</v>
      </c>
      <c r="L323" s="25">
        <v>4.6100000000000002E-2</v>
      </c>
      <c r="M323" s="26">
        <f t="shared" si="40"/>
        <v>20000</v>
      </c>
      <c r="N323" s="26">
        <f t="shared" si="40"/>
        <v>120000</v>
      </c>
      <c r="O323" s="26">
        <f t="shared" si="40"/>
        <v>40000</v>
      </c>
      <c r="P323" s="26">
        <f t="shared" si="39"/>
        <v>35000</v>
      </c>
      <c r="Q323" s="26">
        <f t="shared" si="39"/>
        <v>65000</v>
      </c>
      <c r="R323" s="26">
        <f t="shared" si="39"/>
        <v>95000</v>
      </c>
      <c r="S323" s="27">
        <f t="shared" si="32"/>
        <v>21000000</v>
      </c>
      <c r="T323" s="27">
        <f t="shared" si="33"/>
        <v>222000000</v>
      </c>
      <c r="U323" s="27">
        <f t="shared" si="34"/>
        <v>84000000</v>
      </c>
      <c r="V323" s="27">
        <f t="shared" si="35"/>
        <v>66500000</v>
      </c>
      <c r="W323" s="27">
        <f t="shared" si="36"/>
        <v>130000000</v>
      </c>
      <c r="X323" s="27">
        <f t="shared" si="37"/>
        <v>66500000</v>
      </c>
    </row>
    <row r="324" spans="1:24">
      <c r="A324" s="21" t="s">
        <v>904</v>
      </c>
      <c r="B324" s="22">
        <v>7</v>
      </c>
      <c r="C324" s="23" t="s">
        <v>911</v>
      </c>
      <c r="D324" s="28">
        <v>840</v>
      </c>
      <c r="E324" s="28">
        <v>780</v>
      </c>
      <c r="F324" s="28">
        <v>860</v>
      </c>
      <c r="G324" s="28">
        <v>780</v>
      </c>
      <c r="H324" s="28">
        <v>860</v>
      </c>
      <c r="I324" s="28">
        <v>880</v>
      </c>
      <c r="J324" s="24">
        <v>5000</v>
      </c>
      <c r="K324" s="24">
        <v>14284</v>
      </c>
      <c r="L324" s="25">
        <v>0.35004000000000002</v>
      </c>
      <c r="M324" s="26">
        <f t="shared" si="40"/>
        <v>840000</v>
      </c>
      <c r="N324" s="26">
        <f t="shared" si="40"/>
        <v>780000</v>
      </c>
      <c r="O324" s="26">
        <f t="shared" si="40"/>
        <v>860000</v>
      </c>
      <c r="P324" s="26">
        <f t="shared" si="39"/>
        <v>780000</v>
      </c>
      <c r="Q324" s="26">
        <f t="shared" si="39"/>
        <v>860000</v>
      </c>
      <c r="R324" s="26">
        <f t="shared" si="39"/>
        <v>880000</v>
      </c>
      <c r="S324" s="27">
        <f t="shared" si="32"/>
        <v>882000000</v>
      </c>
      <c r="T324" s="27">
        <f t="shared" si="33"/>
        <v>1443000000</v>
      </c>
      <c r="U324" s="27">
        <f t="shared" si="34"/>
        <v>1806000000</v>
      </c>
      <c r="V324" s="27">
        <f t="shared" si="35"/>
        <v>1482000000</v>
      </c>
      <c r="W324" s="27">
        <f t="shared" si="36"/>
        <v>1720000000</v>
      </c>
      <c r="X324" s="27">
        <f t="shared" si="37"/>
        <v>616000000</v>
      </c>
    </row>
    <row r="325" spans="1:24">
      <c r="A325" s="21" t="s">
        <v>904</v>
      </c>
      <c r="B325" s="22">
        <v>8</v>
      </c>
      <c r="C325" s="23" t="s">
        <v>912</v>
      </c>
      <c r="D325" s="24">
        <v>1855</v>
      </c>
      <c r="E325" s="24">
        <v>1472</v>
      </c>
      <c r="F325" s="24">
        <v>1816</v>
      </c>
      <c r="G325" s="24">
        <v>1831</v>
      </c>
      <c r="H325" s="24">
        <v>1992</v>
      </c>
      <c r="I325" s="24">
        <v>2008</v>
      </c>
      <c r="J325" s="24">
        <v>10974</v>
      </c>
      <c r="K325" s="24">
        <v>29172</v>
      </c>
      <c r="L325" s="25">
        <v>0.37618000000000001</v>
      </c>
      <c r="M325" s="26">
        <f t="shared" si="40"/>
        <v>1855000</v>
      </c>
      <c r="N325" s="26">
        <f t="shared" si="40"/>
        <v>1472000</v>
      </c>
      <c r="O325" s="26">
        <f t="shared" si="40"/>
        <v>1816000</v>
      </c>
      <c r="P325" s="26">
        <f t="shared" si="39"/>
        <v>1831000</v>
      </c>
      <c r="Q325" s="26">
        <f t="shared" si="39"/>
        <v>1992000</v>
      </c>
      <c r="R325" s="26">
        <f t="shared" si="39"/>
        <v>2008000</v>
      </c>
      <c r="S325" s="27">
        <f t="shared" si="32"/>
        <v>1947750000</v>
      </c>
      <c r="T325" s="27">
        <f t="shared" si="33"/>
        <v>2723200000</v>
      </c>
      <c r="U325" s="27">
        <f t="shared" si="34"/>
        <v>3813600000</v>
      </c>
      <c r="V325" s="27">
        <f t="shared" si="35"/>
        <v>3478900000</v>
      </c>
      <c r="W325" s="27">
        <f t="shared" si="36"/>
        <v>3984000000</v>
      </c>
      <c r="X325" s="27">
        <f t="shared" si="37"/>
        <v>1405600000</v>
      </c>
    </row>
    <row r="326" spans="1:24">
      <c r="A326" s="21" t="s">
        <v>904</v>
      </c>
      <c r="B326" s="22">
        <v>9</v>
      </c>
      <c r="C326" s="23" t="s">
        <v>913</v>
      </c>
      <c r="D326" s="24">
        <v>1357</v>
      </c>
      <c r="E326" s="24">
        <v>1216</v>
      </c>
      <c r="F326" s="24">
        <v>1432</v>
      </c>
      <c r="G326" s="24">
        <v>1389</v>
      </c>
      <c r="H326" s="24">
        <v>1528</v>
      </c>
      <c r="I326" s="24">
        <v>1488</v>
      </c>
      <c r="J326" s="24">
        <v>8410</v>
      </c>
      <c r="K326" s="24">
        <v>22091</v>
      </c>
      <c r="L326" s="25">
        <v>0.38069999999999998</v>
      </c>
      <c r="M326" s="26">
        <f t="shared" si="40"/>
        <v>1357000</v>
      </c>
      <c r="N326" s="26">
        <f t="shared" si="40"/>
        <v>1216000</v>
      </c>
      <c r="O326" s="26">
        <f t="shared" si="40"/>
        <v>1432000</v>
      </c>
      <c r="P326" s="26">
        <f t="shared" si="39"/>
        <v>1389000</v>
      </c>
      <c r="Q326" s="26">
        <f t="shared" si="39"/>
        <v>1528000</v>
      </c>
      <c r="R326" s="26">
        <f t="shared" si="39"/>
        <v>1488000</v>
      </c>
      <c r="S326" s="27">
        <f t="shared" si="32"/>
        <v>1424850000</v>
      </c>
      <c r="T326" s="27">
        <f t="shared" si="33"/>
        <v>2249600000</v>
      </c>
      <c r="U326" s="27">
        <f t="shared" si="34"/>
        <v>3007200000</v>
      </c>
      <c r="V326" s="27">
        <f t="shared" si="35"/>
        <v>2639100000</v>
      </c>
      <c r="W326" s="27">
        <f t="shared" si="36"/>
        <v>3056000000</v>
      </c>
      <c r="X326" s="27">
        <f t="shared" si="37"/>
        <v>1041600000</v>
      </c>
    </row>
    <row r="327" spans="1:24">
      <c r="A327" s="21" t="s">
        <v>904</v>
      </c>
      <c r="B327" s="22">
        <v>10</v>
      </c>
      <c r="C327" s="23" t="s">
        <v>914</v>
      </c>
      <c r="D327" s="28">
        <v>688</v>
      </c>
      <c r="E327" s="28">
        <v>568</v>
      </c>
      <c r="F327" s="28">
        <v>672</v>
      </c>
      <c r="G327" s="28">
        <v>688</v>
      </c>
      <c r="H327" s="28">
        <v>744</v>
      </c>
      <c r="I327" s="28">
        <v>800</v>
      </c>
      <c r="J327" s="24">
        <v>4160</v>
      </c>
      <c r="K327" s="24">
        <v>10246</v>
      </c>
      <c r="L327" s="25">
        <v>0.40600999999999998</v>
      </c>
      <c r="M327" s="26">
        <f t="shared" si="40"/>
        <v>688000</v>
      </c>
      <c r="N327" s="26">
        <f t="shared" si="40"/>
        <v>568000</v>
      </c>
      <c r="O327" s="26">
        <f t="shared" si="40"/>
        <v>672000</v>
      </c>
      <c r="P327" s="26">
        <f t="shared" si="39"/>
        <v>688000</v>
      </c>
      <c r="Q327" s="26">
        <f t="shared" si="39"/>
        <v>744000</v>
      </c>
      <c r="R327" s="26">
        <f t="shared" si="39"/>
        <v>800000</v>
      </c>
      <c r="S327" s="27">
        <f t="shared" si="32"/>
        <v>722400000</v>
      </c>
      <c r="T327" s="27">
        <f t="shared" si="33"/>
        <v>1050800000</v>
      </c>
      <c r="U327" s="27">
        <f t="shared" si="34"/>
        <v>1411200000</v>
      </c>
      <c r="V327" s="27">
        <f t="shared" si="35"/>
        <v>1307200000</v>
      </c>
      <c r="W327" s="27">
        <f t="shared" si="36"/>
        <v>1488000000</v>
      </c>
      <c r="X327" s="27">
        <f t="shared" si="37"/>
        <v>560000000</v>
      </c>
    </row>
    <row r="328" spans="1:24">
      <c r="A328" s="21" t="s">
        <v>904</v>
      </c>
      <c r="B328" s="22">
        <v>11</v>
      </c>
      <c r="C328" s="23" t="s">
        <v>915</v>
      </c>
      <c r="D328" s="28">
        <v>728</v>
      </c>
      <c r="E328" s="28">
        <v>600</v>
      </c>
      <c r="F328" s="28">
        <v>704</v>
      </c>
      <c r="G328" s="28">
        <v>712</v>
      </c>
      <c r="H328" s="28">
        <v>752</v>
      </c>
      <c r="I328" s="28">
        <v>744</v>
      </c>
      <c r="J328" s="24">
        <v>4240</v>
      </c>
      <c r="K328" s="24">
        <v>9993</v>
      </c>
      <c r="L328" s="25">
        <v>0.42430000000000001</v>
      </c>
      <c r="M328" s="26">
        <f t="shared" si="40"/>
        <v>728000</v>
      </c>
      <c r="N328" s="26">
        <f t="shared" si="40"/>
        <v>600000</v>
      </c>
      <c r="O328" s="26">
        <f t="shared" si="40"/>
        <v>704000</v>
      </c>
      <c r="P328" s="26">
        <f t="shared" si="39"/>
        <v>712000</v>
      </c>
      <c r="Q328" s="26">
        <f t="shared" si="39"/>
        <v>752000</v>
      </c>
      <c r="R328" s="26">
        <f t="shared" si="39"/>
        <v>744000</v>
      </c>
      <c r="S328" s="27">
        <f t="shared" si="32"/>
        <v>764400000</v>
      </c>
      <c r="T328" s="27">
        <f t="shared" si="33"/>
        <v>1110000000</v>
      </c>
      <c r="U328" s="27">
        <f t="shared" si="34"/>
        <v>1478400000</v>
      </c>
      <c r="V328" s="27">
        <f t="shared" si="35"/>
        <v>1352800000</v>
      </c>
      <c r="W328" s="27">
        <f t="shared" si="36"/>
        <v>1504000000</v>
      </c>
      <c r="X328" s="27">
        <f t="shared" si="37"/>
        <v>520800000</v>
      </c>
    </row>
    <row r="329" spans="1:24">
      <c r="A329" s="21" t="s">
        <v>904</v>
      </c>
      <c r="B329" s="22">
        <v>12</v>
      </c>
      <c r="C329" s="23" t="s">
        <v>916</v>
      </c>
      <c r="D329" s="28">
        <v>988</v>
      </c>
      <c r="E329" s="28">
        <v>865</v>
      </c>
      <c r="F329" s="28">
        <v>995</v>
      </c>
      <c r="G329" s="24">
        <v>1022</v>
      </c>
      <c r="H329" s="24">
        <v>1059</v>
      </c>
      <c r="I329" s="24">
        <v>1099</v>
      </c>
      <c r="J329" s="24">
        <v>6028</v>
      </c>
      <c r="K329" s="24">
        <v>15973</v>
      </c>
      <c r="L329" s="25">
        <v>0.37739</v>
      </c>
      <c r="M329" s="26">
        <f t="shared" si="40"/>
        <v>988000</v>
      </c>
      <c r="N329" s="26">
        <f t="shared" si="40"/>
        <v>865000</v>
      </c>
      <c r="O329" s="26">
        <f t="shared" si="40"/>
        <v>995000</v>
      </c>
      <c r="P329" s="26">
        <f t="shared" si="39"/>
        <v>1022000</v>
      </c>
      <c r="Q329" s="26">
        <f t="shared" si="39"/>
        <v>1059000</v>
      </c>
      <c r="R329" s="26">
        <f t="shared" si="39"/>
        <v>1099000</v>
      </c>
      <c r="S329" s="27">
        <f t="shared" ref="S329:S392" si="41">M329*1050</f>
        <v>1037400000</v>
      </c>
      <c r="T329" s="27">
        <f t="shared" ref="T329:T392" si="42">N329*1850</f>
        <v>1600250000</v>
      </c>
      <c r="U329" s="27">
        <f t="shared" ref="U329:U392" si="43">O329*2100</f>
        <v>2089500000</v>
      </c>
      <c r="V329" s="27">
        <f t="shared" ref="V329:V392" si="44">P329*1900</f>
        <v>1941800000</v>
      </c>
      <c r="W329" s="27">
        <f t="shared" ref="W329:W392" si="45">Q329*2000</f>
        <v>2118000000</v>
      </c>
      <c r="X329" s="27">
        <f t="shared" ref="X329:X392" si="46">R329*700</f>
        <v>769300000</v>
      </c>
    </row>
    <row r="330" spans="1:24">
      <c r="A330" s="21" t="s">
        <v>904</v>
      </c>
      <c r="B330" s="22">
        <v>13</v>
      </c>
      <c r="C330" s="23" t="s">
        <v>917</v>
      </c>
      <c r="D330" s="28">
        <v>445</v>
      </c>
      <c r="E330" s="28">
        <v>375</v>
      </c>
      <c r="F330" s="28">
        <v>710</v>
      </c>
      <c r="G330" s="28">
        <v>720</v>
      </c>
      <c r="H330" s="28">
        <v>447</v>
      </c>
      <c r="I330" s="28">
        <v>720</v>
      </c>
      <c r="J330" s="24">
        <v>3417</v>
      </c>
      <c r="K330" s="24">
        <v>11220</v>
      </c>
      <c r="L330" s="25">
        <v>0.30454999999999999</v>
      </c>
      <c r="M330" s="26">
        <f t="shared" si="40"/>
        <v>445000</v>
      </c>
      <c r="N330" s="26">
        <f t="shared" si="40"/>
        <v>375000</v>
      </c>
      <c r="O330" s="26">
        <f t="shared" si="40"/>
        <v>710000</v>
      </c>
      <c r="P330" s="26">
        <f t="shared" si="39"/>
        <v>720000</v>
      </c>
      <c r="Q330" s="26">
        <f t="shared" si="39"/>
        <v>447000</v>
      </c>
      <c r="R330" s="26">
        <f t="shared" si="39"/>
        <v>720000</v>
      </c>
      <c r="S330" s="27">
        <f t="shared" si="41"/>
        <v>467250000</v>
      </c>
      <c r="T330" s="27">
        <f t="shared" si="42"/>
        <v>693750000</v>
      </c>
      <c r="U330" s="27">
        <f t="shared" si="43"/>
        <v>1491000000</v>
      </c>
      <c r="V330" s="27">
        <f t="shared" si="44"/>
        <v>1368000000</v>
      </c>
      <c r="W330" s="27">
        <f t="shared" si="45"/>
        <v>894000000</v>
      </c>
      <c r="X330" s="27">
        <f t="shared" si="46"/>
        <v>504000000</v>
      </c>
    </row>
    <row r="331" spans="1:24">
      <c r="A331" s="21" t="s">
        <v>904</v>
      </c>
      <c r="B331" s="22">
        <v>14</v>
      </c>
      <c r="C331" s="23" t="s">
        <v>918</v>
      </c>
      <c r="D331" s="28">
        <v>160</v>
      </c>
      <c r="E331" s="28">
        <v>160</v>
      </c>
      <c r="F331" s="28">
        <v>220</v>
      </c>
      <c r="G331" s="28">
        <v>220</v>
      </c>
      <c r="H331" s="28">
        <v>160</v>
      </c>
      <c r="I331" s="28">
        <v>220</v>
      </c>
      <c r="J331" s="24">
        <v>1140</v>
      </c>
      <c r="K331" s="24">
        <v>7281</v>
      </c>
      <c r="L331" s="25">
        <v>0.15656999999999999</v>
      </c>
      <c r="M331" s="26">
        <f t="shared" si="40"/>
        <v>160000</v>
      </c>
      <c r="N331" s="26">
        <f t="shared" si="40"/>
        <v>160000</v>
      </c>
      <c r="O331" s="26">
        <f t="shared" si="40"/>
        <v>220000</v>
      </c>
      <c r="P331" s="26">
        <f t="shared" si="39"/>
        <v>220000</v>
      </c>
      <c r="Q331" s="26">
        <f t="shared" si="39"/>
        <v>160000</v>
      </c>
      <c r="R331" s="26">
        <f t="shared" si="39"/>
        <v>220000</v>
      </c>
      <c r="S331" s="27">
        <f t="shared" si="41"/>
        <v>168000000</v>
      </c>
      <c r="T331" s="27">
        <f t="shared" si="42"/>
        <v>296000000</v>
      </c>
      <c r="U331" s="27">
        <f t="shared" si="43"/>
        <v>462000000</v>
      </c>
      <c r="V331" s="27">
        <f t="shared" si="44"/>
        <v>418000000</v>
      </c>
      <c r="W331" s="27">
        <f t="shared" si="45"/>
        <v>320000000</v>
      </c>
      <c r="X331" s="27">
        <f t="shared" si="46"/>
        <v>154000000</v>
      </c>
    </row>
    <row r="332" spans="1:24">
      <c r="A332" s="21" t="s">
        <v>904</v>
      </c>
      <c r="B332" s="22">
        <v>15</v>
      </c>
      <c r="C332" s="23" t="s">
        <v>919</v>
      </c>
      <c r="D332" s="24">
        <v>2128</v>
      </c>
      <c r="E332" s="24">
        <v>1784</v>
      </c>
      <c r="F332" s="24">
        <v>2112</v>
      </c>
      <c r="G332" s="24">
        <v>2000</v>
      </c>
      <c r="H332" s="24">
        <v>2232</v>
      </c>
      <c r="I332" s="24">
        <v>2072</v>
      </c>
      <c r="J332" s="24">
        <v>12328</v>
      </c>
      <c r="K332" s="24">
        <v>32872</v>
      </c>
      <c r="L332" s="25">
        <v>0.37502999999999997</v>
      </c>
      <c r="M332" s="26">
        <f t="shared" si="40"/>
        <v>2128000</v>
      </c>
      <c r="N332" s="26">
        <f t="shared" si="40"/>
        <v>1784000</v>
      </c>
      <c r="O332" s="26">
        <f t="shared" si="40"/>
        <v>2112000</v>
      </c>
      <c r="P332" s="26">
        <f t="shared" si="39"/>
        <v>2000000</v>
      </c>
      <c r="Q332" s="26">
        <f t="shared" si="39"/>
        <v>2232000</v>
      </c>
      <c r="R332" s="26">
        <f t="shared" si="39"/>
        <v>2072000</v>
      </c>
      <c r="S332" s="27">
        <f t="shared" si="41"/>
        <v>2234400000</v>
      </c>
      <c r="T332" s="27">
        <f t="shared" si="42"/>
        <v>3300400000</v>
      </c>
      <c r="U332" s="27">
        <f t="shared" si="43"/>
        <v>4435200000</v>
      </c>
      <c r="V332" s="27">
        <f t="shared" si="44"/>
        <v>3800000000</v>
      </c>
      <c r="W332" s="27">
        <f t="shared" si="45"/>
        <v>4464000000</v>
      </c>
      <c r="X332" s="27">
        <f t="shared" si="46"/>
        <v>1450400000</v>
      </c>
    </row>
    <row r="333" spans="1:24">
      <c r="A333" s="21" t="s">
        <v>904</v>
      </c>
      <c r="B333" s="22">
        <v>16</v>
      </c>
      <c r="C333" s="23" t="s">
        <v>920</v>
      </c>
      <c r="D333" s="28">
        <v>648</v>
      </c>
      <c r="E333" s="28">
        <v>536</v>
      </c>
      <c r="F333" s="28">
        <v>568</v>
      </c>
      <c r="G333" s="28">
        <v>560</v>
      </c>
      <c r="H333" s="28">
        <v>672</v>
      </c>
      <c r="I333" s="28">
        <v>680</v>
      </c>
      <c r="J333" s="24">
        <v>3664</v>
      </c>
      <c r="K333" s="24">
        <v>11214</v>
      </c>
      <c r="L333" s="25">
        <v>0.32673000000000002</v>
      </c>
      <c r="M333" s="26">
        <f t="shared" si="40"/>
        <v>648000</v>
      </c>
      <c r="N333" s="26">
        <f t="shared" si="40"/>
        <v>536000</v>
      </c>
      <c r="O333" s="26">
        <f t="shared" si="40"/>
        <v>568000</v>
      </c>
      <c r="P333" s="26">
        <f t="shared" si="39"/>
        <v>560000</v>
      </c>
      <c r="Q333" s="26">
        <f t="shared" si="39"/>
        <v>672000</v>
      </c>
      <c r="R333" s="26">
        <f t="shared" si="39"/>
        <v>680000</v>
      </c>
      <c r="S333" s="27">
        <f t="shared" si="41"/>
        <v>680400000</v>
      </c>
      <c r="T333" s="27">
        <f t="shared" si="42"/>
        <v>991600000</v>
      </c>
      <c r="U333" s="27">
        <f t="shared" si="43"/>
        <v>1192800000</v>
      </c>
      <c r="V333" s="27">
        <f t="shared" si="44"/>
        <v>1064000000</v>
      </c>
      <c r="W333" s="27">
        <f t="shared" si="45"/>
        <v>1344000000</v>
      </c>
      <c r="X333" s="27">
        <f t="shared" si="46"/>
        <v>476000000</v>
      </c>
    </row>
    <row r="334" spans="1:24">
      <c r="A334" s="21" t="s">
        <v>904</v>
      </c>
      <c r="B334" s="22">
        <v>17</v>
      </c>
      <c r="C334" s="23" t="s">
        <v>921</v>
      </c>
      <c r="D334" s="28">
        <v>912</v>
      </c>
      <c r="E334" s="28">
        <v>832</v>
      </c>
      <c r="F334" s="28">
        <v>992</v>
      </c>
      <c r="G334" s="28">
        <v>960</v>
      </c>
      <c r="H334" s="24">
        <v>1088</v>
      </c>
      <c r="I334" s="24">
        <v>1024</v>
      </c>
      <c r="J334" s="24">
        <v>5808</v>
      </c>
      <c r="K334" s="24">
        <v>17792</v>
      </c>
      <c r="L334" s="25">
        <v>0.32644000000000001</v>
      </c>
      <c r="M334" s="26">
        <f t="shared" si="40"/>
        <v>912000</v>
      </c>
      <c r="N334" s="26">
        <f t="shared" si="40"/>
        <v>832000</v>
      </c>
      <c r="O334" s="26">
        <f t="shared" si="40"/>
        <v>992000</v>
      </c>
      <c r="P334" s="26">
        <f t="shared" si="39"/>
        <v>960000</v>
      </c>
      <c r="Q334" s="26">
        <f t="shared" si="39"/>
        <v>1088000</v>
      </c>
      <c r="R334" s="26">
        <f t="shared" si="39"/>
        <v>1024000</v>
      </c>
      <c r="S334" s="27">
        <f t="shared" si="41"/>
        <v>957600000</v>
      </c>
      <c r="T334" s="27">
        <f t="shared" si="42"/>
        <v>1539200000</v>
      </c>
      <c r="U334" s="27">
        <f t="shared" si="43"/>
        <v>2083200000</v>
      </c>
      <c r="V334" s="27">
        <f t="shared" si="44"/>
        <v>1824000000</v>
      </c>
      <c r="W334" s="27">
        <f t="shared" si="45"/>
        <v>2176000000</v>
      </c>
      <c r="X334" s="27">
        <f t="shared" si="46"/>
        <v>716800000</v>
      </c>
    </row>
    <row r="335" spans="1:24">
      <c r="A335" s="21" t="s">
        <v>904</v>
      </c>
      <c r="B335" s="22">
        <v>18</v>
      </c>
      <c r="C335" s="23" t="s">
        <v>922</v>
      </c>
      <c r="D335" s="28">
        <v>400</v>
      </c>
      <c r="E335" s="28">
        <v>312</v>
      </c>
      <c r="F335" s="28">
        <v>408</v>
      </c>
      <c r="G335" s="28">
        <v>384</v>
      </c>
      <c r="H335" s="28">
        <v>424</v>
      </c>
      <c r="I335" s="28">
        <v>408</v>
      </c>
      <c r="J335" s="24">
        <v>2336</v>
      </c>
      <c r="K335" s="24">
        <v>6528</v>
      </c>
      <c r="L335" s="25">
        <v>0.35783999999999999</v>
      </c>
      <c r="M335" s="26">
        <f t="shared" si="40"/>
        <v>400000</v>
      </c>
      <c r="N335" s="26">
        <f t="shared" si="40"/>
        <v>312000</v>
      </c>
      <c r="O335" s="26">
        <f t="shared" si="40"/>
        <v>408000</v>
      </c>
      <c r="P335" s="26">
        <f t="shared" si="39"/>
        <v>384000</v>
      </c>
      <c r="Q335" s="26">
        <f t="shared" si="39"/>
        <v>424000</v>
      </c>
      <c r="R335" s="26">
        <f t="shared" si="39"/>
        <v>408000</v>
      </c>
      <c r="S335" s="27">
        <f t="shared" si="41"/>
        <v>420000000</v>
      </c>
      <c r="T335" s="27">
        <f t="shared" si="42"/>
        <v>577200000</v>
      </c>
      <c r="U335" s="27">
        <f t="shared" si="43"/>
        <v>856800000</v>
      </c>
      <c r="V335" s="27">
        <f t="shared" si="44"/>
        <v>729600000</v>
      </c>
      <c r="W335" s="27">
        <f t="shared" si="45"/>
        <v>848000000</v>
      </c>
      <c r="X335" s="27">
        <f t="shared" si="46"/>
        <v>285600000</v>
      </c>
    </row>
    <row r="336" spans="1:24">
      <c r="A336" s="21" t="s">
        <v>904</v>
      </c>
      <c r="B336" s="22">
        <v>19</v>
      </c>
      <c r="C336" s="23" t="s">
        <v>923</v>
      </c>
      <c r="D336" s="24">
        <v>1288</v>
      </c>
      <c r="E336" s="24">
        <v>1048</v>
      </c>
      <c r="F336" s="24">
        <v>1264</v>
      </c>
      <c r="G336" s="24">
        <v>1256</v>
      </c>
      <c r="H336" s="24">
        <v>1368</v>
      </c>
      <c r="I336" s="24">
        <v>1408</v>
      </c>
      <c r="J336" s="24">
        <v>7632</v>
      </c>
      <c r="K336" s="24">
        <v>17437</v>
      </c>
      <c r="L336" s="25">
        <v>0.43769000000000002</v>
      </c>
      <c r="M336" s="26">
        <f t="shared" si="40"/>
        <v>1288000</v>
      </c>
      <c r="N336" s="26">
        <f t="shared" si="40"/>
        <v>1048000</v>
      </c>
      <c r="O336" s="26">
        <f t="shared" si="40"/>
        <v>1264000</v>
      </c>
      <c r="P336" s="26">
        <f t="shared" si="39"/>
        <v>1256000</v>
      </c>
      <c r="Q336" s="26">
        <f t="shared" si="39"/>
        <v>1368000</v>
      </c>
      <c r="R336" s="26">
        <f t="shared" si="39"/>
        <v>1408000</v>
      </c>
      <c r="S336" s="27">
        <f t="shared" si="41"/>
        <v>1352400000</v>
      </c>
      <c r="T336" s="27">
        <f t="shared" si="42"/>
        <v>1938800000</v>
      </c>
      <c r="U336" s="27">
        <f t="shared" si="43"/>
        <v>2654400000</v>
      </c>
      <c r="V336" s="27">
        <f t="shared" si="44"/>
        <v>2386400000</v>
      </c>
      <c r="W336" s="27">
        <f t="shared" si="45"/>
        <v>2736000000</v>
      </c>
      <c r="X336" s="27">
        <f t="shared" si="46"/>
        <v>985600000</v>
      </c>
    </row>
    <row r="337" spans="1:24">
      <c r="A337" s="21" t="s">
        <v>904</v>
      </c>
      <c r="B337" s="22">
        <v>20</v>
      </c>
      <c r="C337" s="23" t="s">
        <v>924</v>
      </c>
      <c r="D337" s="24">
        <v>1648</v>
      </c>
      <c r="E337" s="24">
        <v>1261</v>
      </c>
      <c r="F337" s="24">
        <v>1590</v>
      </c>
      <c r="G337" s="24">
        <v>1424</v>
      </c>
      <c r="H337" s="24">
        <v>1576</v>
      </c>
      <c r="I337" s="24">
        <v>1616</v>
      </c>
      <c r="J337" s="24">
        <v>9115</v>
      </c>
      <c r="K337" s="24">
        <v>27840</v>
      </c>
      <c r="L337" s="25">
        <v>0.32740999999999998</v>
      </c>
      <c r="M337" s="26">
        <f t="shared" si="40"/>
        <v>1648000</v>
      </c>
      <c r="N337" s="26">
        <f t="shared" si="40"/>
        <v>1261000</v>
      </c>
      <c r="O337" s="26">
        <f t="shared" si="40"/>
        <v>1590000</v>
      </c>
      <c r="P337" s="26">
        <f t="shared" si="39"/>
        <v>1424000</v>
      </c>
      <c r="Q337" s="26">
        <f t="shared" si="39"/>
        <v>1576000</v>
      </c>
      <c r="R337" s="26">
        <f t="shared" si="39"/>
        <v>1616000</v>
      </c>
      <c r="S337" s="27">
        <f t="shared" si="41"/>
        <v>1730400000</v>
      </c>
      <c r="T337" s="27">
        <f t="shared" si="42"/>
        <v>2332850000</v>
      </c>
      <c r="U337" s="27">
        <f t="shared" si="43"/>
        <v>3339000000</v>
      </c>
      <c r="V337" s="27">
        <f t="shared" si="44"/>
        <v>2705600000</v>
      </c>
      <c r="W337" s="27">
        <f t="shared" si="45"/>
        <v>3152000000</v>
      </c>
      <c r="X337" s="27">
        <f t="shared" si="46"/>
        <v>1131200000</v>
      </c>
    </row>
    <row r="338" spans="1:24">
      <c r="A338" s="21" t="s">
        <v>904</v>
      </c>
      <c r="B338" s="22">
        <v>21</v>
      </c>
      <c r="C338" s="23" t="s">
        <v>925</v>
      </c>
      <c r="D338" s="24">
        <v>1272</v>
      </c>
      <c r="E338" s="24">
        <v>1050</v>
      </c>
      <c r="F338" s="24">
        <v>1275</v>
      </c>
      <c r="G338" s="24">
        <v>1193</v>
      </c>
      <c r="H338" s="24">
        <v>1313</v>
      </c>
      <c r="I338" s="24">
        <v>1365</v>
      </c>
      <c r="J338" s="24">
        <v>7468</v>
      </c>
      <c r="K338" s="24">
        <v>18536</v>
      </c>
      <c r="L338" s="25">
        <v>0.40289000000000003</v>
      </c>
      <c r="M338" s="26">
        <f t="shared" si="40"/>
        <v>1272000</v>
      </c>
      <c r="N338" s="26">
        <f t="shared" si="40"/>
        <v>1050000</v>
      </c>
      <c r="O338" s="26">
        <f t="shared" si="40"/>
        <v>1275000</v>
      </c>
      <c r="P338" s="26">
        <f t="shared" si="39"/>
        <v>1193000</v>
      </c>
      <c r="Q338" s="26">
        <f t="shared" si="39"/>
        <v>1313000</v>
      </c>
      <c r="R338" s="26">
        <f t="shared" si="39"/>
        <v>1365000</v>
      </c>
      <c r="S338" s="27">
        <f t="shared" si="41"/>
        <v>1335600000</v>
      </c>
      <c r="T338" s="27">
        <f t="shared" si="42"/>
        <v>1942500000</v>
      </c>
      <c r="U338" s="27">
        <f t="shared" si="43"/>
        <v>2677500000</v>
      </c>
      <c r="V338" s="27">
        <f t="shared" si="44"/>
        <v>2266700000</v>
      </c>
      <c r="W338" s="27">
        <f t="shared" si="45"/>
        <v>2626000000</v>
      </c>
      <c r="X338" s="27">
        <f t="shared" si="46"/>
        <v>955500000</v>
      </c>
    </row>
    <row r="339" spans="1:24">
      <c r="A339" s="21" t="s">
        <v>904</v>
      </c>
      <c r="B339" s="22">
        <v>22</v>
      </c>
      <c r="C339" s="23" t="s">
        <v>926</v>
      </c>
      <c r="D339" s="24">
        <v>5520</v>
      </c>
      <c r="E339" s="24">
        <v>5008</v>
      </c>
      <c r="F339" s="24">
        <v>5912</v>
      </c>
      <c r="G339" s="24">
        <v>5384</v>
      </c>
      <c r="H339" s="24">
        <v>6128</v>
      </c>
      <c r="I339" s="24">
        <v>5960</v>
      </c>
      <c r="J339" s="24">
        <v>33912</v>
      </c>
      <c r="K339" s="24">
        <v>86658</v>
      </c>
      <c r="L339" s="25">
        <v>0.39133000000000001</v>
      </c>
      <c r="M339" s="26">
        <f t="shared" si="40"/>
        <v>5520000</v>
      </c>
      <c r="N339" s="26">
        <f t="shared" si="40"/>
        <v>5008000</v>
      </c>
      <c r="O339" s="26">
        <f t="shared" si="40"/>
        <v>5912000</v>
      </c>
      <c r="P339" s="26">
        <f t="shared" si="39"/>
        <v>5384000</v>
      </c>
      <c r="Q339" s="26">
        <f t="shared" si="39"/>
        <v>6128000</v>
      </c>
      <c r="R339" s="26">
        <f t="shared" si="39"/>
        <v>5960000</v>
      </c>
      <c r="S339" s="27">
        <f t="shared" si="41"/>
        <v>5796000000</v>
      </c>
      <c r="T339" s="27">
        <f t="shared" si="42"/>
        <v>9264800000</v>
      </c>
      <c r="U339" s="27">
        <f t="shared" si="43"/>
        <v>12415200000</v>
      </c>
      <c r="V339" s="27">
        <f t="shared" si="44"/>
        <v>10229600000</v>
      </c>
      <c r="W339" s="27">
        <f t="shared" si="45"/>
        <v>12256000000</v>
      </c>
      <c r="X339" s="27">
        <f t="shared" si="46"/>
        <v>4172000000</v>
      </c>
    </row>
    <row r="340" spans="1:24">
      <c r="A340" s="29" t="s">
        <v>927</v>
      </c>
      <c r="B340" s="29"/>
      <c r="C340" s="29"/>
      <c r="D340" s="30">
        <v>27972</v>
      </c>
      <c r="E340" s="30">
        <v>23648</v>
      </c>
      <c r="F340" s="30">
        <v>28239</v>
      </c>
      <c r="G340" s="30">
        <v>27178</v>
      </c>
      <c r="H340" s="30">
        <v>29733</v>
      </c>
      <c r="I340" s="30">
        <v>29599.5</v>
      </c>
      <c r="J340" s="30">
        <v>166369.5</v>
      </c>
      <c r="K340" s="30">
        <v>468488</v>
      </c>
      <c r="L340" s="32">
        <v>0.35511999999999999</v>
      </c>
      <c r="M340" s="26">
        <f t="shared" si="40"/>
        <v>27972000</v>
      </c>
      <c r="N340" s="26">
        <f t="shared" si="40"/>
        <v>23648000</v>
      </c>
      <c r="O340" s="26">
        <f t="shared" si="40"/>
        <v>28239000</v>
      </c>
      <c r="P340" s="26">
        <f t="shared" si="39"/>
        <v>27178000</v>
      </c>
      <c r="Q340" s="26">
        <f t="shared" si="39"/>
        <v>29733000</v>
      </c>
      <c r="R340" s="26">
        <f t="shared" si="39"/>
        <v>29599500</v>
      </c>
      <c r="S340" s="27">
        <f t="shared" si="41"/>
        <v>29370600000</v>
      </c>
      <c r="T340" s="27">
        <f t="shared" si="42"/>
        <v>43748800000</v>
      </c>
      <c r="U340" s="27">
        <f t="shared" si="43"/>
        <v>59301900000</v>
      </c>
      <c r="V340" s="27">
        <f t="shared" si="44"/>
        <v>51638200000</v>
      </c>
      <c r="W340" s="27">
        <f t="shared" si="45"/>
        <v>59466000000</v>
      </c>
      <c r="X340" s="27">
        <f t="shared" si="46"/>
        <v>20719650000</v>
      </c>
    </row>
    <row r="341" spans="1:24">
      <c r="A341" s="21" t="s">
        <v>928</v>
      </c>
      <c r="B341" s="22">
        <v>1</v>
      </c>
      <c r="C341" s="23" t="s">
        <v>929</v>
      </c>
      <c r="D341" s="24">
        <v>1808</v>
      </c>
      <c r="E341" s="24">
        <v>1568</v>
      </c>
      <c r="F341" s="24">
        <v>1664</v>
      </c>
      <c r="G341" s="24">
        <v>1904</v>
      </c>
      <c r="H341" s="24">
        <v>1824</v>
      </c>
      <c r="I341" s="24">
        <v>1776</v>
      </c>
      <c r="J341" s="24">
        <v>10544</v>
      </c>
      <c r="K341" s="24">
        <v>23975</v>
      </c>
      <c r="L341" s="25">
        <v>0.43979000000000001</v>
      </c>
      <c r="M341" s="26">
        <f t="shared" si="40"/>
        <v>1808000</v>
      </c>
      <c r="N341" s="26">
        <f t="shared" si="40"/>
        <v>1568000</v>
      </c>
      <c r="O341" s="26">
        <f t="shared" si="40"/>
        <v>1664000</v>
      </c>
      <c r="P341" s="26">
        <f t="shared" si="39"/>
        <v>1904000</v>
      </c>
      <c r="Q341" s="26">
        <f t="shared" si="39"/>
        <v>1824000</v>
      </c>
      <c r="R341" s="26">
        <f t="shared" si="39"/>
        <v>1776000</v>
      </c>
      <c r="S341" s="27">
        <f t="shared" si="41"/>
        <v>1898400000</v>
      </c>
      <c r="T341" s="27">
        <f t="shared" si="42"/>
        <v>2900800000</v>
      </c>
      <c r="U341" s="27">
        <f t="shared" si="43"/>
        <v>3494400000</v>
      </c>
      <c r="V341" s="27">
        <f t="shared" si="44"/>
        <v>3617600000</v>
      </c>
      <c r="W341" s="27">
        <f t="shared" si="45"/>
        <v>3648000000</v>
      </c>
      <c r="X341" s="27">
        <f t="shared" si="46"/>
        <v>1243200000</v>
      </c>
    </row>
    <row r="342" spans="1:24">
      <c r="A342" s="21" t="s">
        <v>928</v>
      </c>
      <c r="B342" s="22">
        <v>2</v>
      </c>
      <c r="C342" s="23" t="s">
        <v>930</v>
      </c>
      <c r="D342" s="24">
        <v>2900</v>
      </c>
      <c r="E342" s="24">
        <v>2544</v>
      </c>
      <c r="F342" s="24">
        <v>2621</v>
      </c>
      <c r="G342" s="24">
        <v>2621</v>
      </c>
      <c r="H342" s="24">
        <v>3099</v>
      </c>
      <c r="I342" s="24">
        <v>2817</v>
      </c>
      <c r="J342" s="24">
        <v>16602</v>
      </c>
      <c r="K342" s="24">
        <v>40340</v>
      </c>
      <c r="L342" s="25">
        <v>0.41155000000000003</v>
      </c>
      <c r="M342" s="26">
        <f t="shared" si="40"/>
        <v>2900000</v>
      </c>
      <c r="N342" s="26">
        <f t="shared" si="40"/>
        <v>2544000</v>
      </c>
      <c r="O342" s="26">
        <f t="shared" si="40"/>
        <v>2621000</v>
      </c>
      <c r="P342" s="26">
        <f t="shared" si="39"/>
        <v>2621000</v>
      </c>
      <c r="Q342" s="26">
        <f t="shared" si="39"/>
        <v>3099000</v>
      </c>
      <c r="R342" s="26">
        <f t="shared" si="39"/>
        <v>2817000</v>
      </c>
      <c r="S342" s="27">
        <f t="shared" si="41"/>
        <v>3045000000</v>
      </c>
      <c r="T342" s="27">
        <f t="shared" si="42"/>
        <v>4706400000</v>
      </c>
      <c r="U342" s="27">
        <f t="shared" si="43"/>
        <v>5504100000</v>
      </c>
      <c r="V342" s="27">
        <f t="shared" si="44"/>
        <v>4979900000</v>
      </c>
      <c r="W342" s="27">
        <f t="shared" si="45"/>
        <v>6198000000</v>
      </c>
      <c r="X342" s="27">
        <f t="shared" si="46"/>
        <v>1971900000</v>
      </c>
    </row>
    <row r="343" spans="1:24">
      <c r="A343" s="21" t="s">
        <v>928</v>
      </c>
      <c r="B343" s="22">
        <v>3</v>
      </c>
      <c r="C343" s="23" t="s">
        <v>931</v>
      </c>
      <c r="D343" s="28">
        <v>904</v>
      </c>
      <c r="E343" s="28">
        <v>803</v>
      </c>
      <c r="F343" s="28">
        <v>867</v>
      </c>
      <c r="G343" s="28">
        <v>942</v>
      </c>
      <c r="H343" s="28">
        <v>978</v>
      </c>
      <c r="I343" s="28">
        <v>939</v>
      </c>
      <c r="J343" s="24">
        <v>5433</v>
      </c>
      <c r="K343" s="24">
        <v>14487</v>
      </c>
      <c r="L343" s="25">
        <v>0.37502999999999997</v>
      </c>
      <c r="M343" s="26">
        <f t="shared" si="40"/>
        <v>904000</v>
      </c>
      <c r="N343" s="26">
        <f t="shared" si="40"/>
        <v>803000</v>
      </c>
      <c r="O343" s="26">
        <f t="shared" si="40"/>
        <v>867000</v>
      </c>
      <c r="P343" s="26">
        <f t="shared" si="39"/>
        <v>942000</v>
      </c>
      <c r="Q343" s="26">
        <f t="shared" si="39"/>
        <v>978000</v>
      </c>
      <c r="R343" s="26">
        <f t="shared" si="39"/>
        <v>939000</v>
      </c>
      <c r="S343" s="27">
        <f t="shared" si="41"/>
        <v>949200000</v>
      </c>
      <c r="T343" s="27">
        <f t="shared" si="42"/>
        <v>1485550000</v>
      </c>
      <c r="U343" s="27">
        <f t="shared" si="43"/>
        <v>1820700000</v>
      </c>
      <c r="V343" s="27">
        <f t="shared" si="44"/>
        <v>1789800000</v>
      </c>
      <c r="W343" s="27">
        <f t="shared" si="45"/>
        <v>1956000000</v>
      </c>
      <c r="X343" s="27">
        <f t="shared" si="46"/>
        <v>657300000</v>
      </c>
    </row>
    <row r="344" spans="1:24">
      <c r="A344" s="21" t="s">
        <v>928</v>
      </c>
      <c r="B344" s="22">
        <v>4</v>
      </c>
      <c r="C344" s="23" t="s">
        <v>932</v>
      </c>
      <c r="D344" s="24">
        <v>7304</v>
      </c>
      <c r="E344" s="24">
        <v>6554</v>
      </c>
      <c r="F344" s="24">
        <v>7038</v>
      </c>
      <c r="G344" s="24">
        <v>6355</v>
      </c>
      <c r="H344" s="24">
        <v>7585</v>
      </c>
      <c r="I344" s="24">
        <v>6904</v>
      </c>
      <c r="J344" s="24">
        <v>41740</v>
      </c>
      <c r="K344" s="24">
        <v>104388</v>
      </c>
      <c r="L344" s="25">
        <v>0.39984999999999998</v>
      </c>
      <c r="M344" s="26">
        <f t="shared" si="40"/>
        <v>7304000</v>
      </c>
      <c r="N344" s="26">
        <f t="shared" si="40"/>
        <v>6554000</v>
      </c>
      <c r="O344" s="26">
        <f t="shared" si="40"/>
        <v>7038000</v>
      </c>
      <c r="P344" s="26">
        <f t="shared" si="39"/>
        <v>6355000</v>
      </c>
      <c r="Q344" s="26">
        <f t="shared" si="39"/>
        <v>7585000</v>
      </c>
      <c r="R344" s="26">
        <f t="shared" si="39"/>
        <v>6904000</v>
      </c>
      <c r="S344" s="27">
        <f t="shared" si="41"/>
        <v>7669200000</v>
      </c>
      <c r="T344" s="27">
        <f t="shared" si="42"/>
        <v>12124900000</v>
      </c>
      <c r="U344" s="27">
        <f t="shared" si="43"/>
        <v>14779800000</v>
      </c>
      <c r="V344" s="27">
        <f t="shared" si="44"/>
        <v>12074500000</v>
      </c>
      <c r="W344" s="27">
        <f t="shared" si="45"/>
        <v>15170000000</v>
      </c>
      <c r="X344" s="27">
        <f t="shared" si="46"/>
        <v>4832800000</v>
      </c>
    </row>
    <row r="345" spans="1:24">
      <c r="A345" s="21" t="s">
        <v>928</v>
      </c>
      <c r="B345" s="22">
        <v>5</v>
      </c>
      <c r="C345" s="23" t="s">
        <v>933</v>
      </c>
      <c r="D345" s="24">
        <v>5752</v>
      </c>
      <c r="E345" s="24">
        <v>5144</v>
      </c>
      <c r="F345" s="24">
        <v>5600</v>
      </c>
      <c r="G345" s="24">
        <v>5896</v>
      </c>
      <c r="H345" s="24">
        <v>5928</v>
      </c>
      <c r="I345" s="24">
        <v>5600</v>
      </c>
      <c r="J345" s="24">
        <v>33920</v>
      </c>
      <c r="K345" s="24">
        <v>71435</v>
      </c>
      <c r="L345" s="25">
        <v>0.47483999999999998</v>
      </c>
      <c r="M345" s="26">
        <f t="shared" si="40"/>
        <v>5752000</v>
      </c>
      <c r="N345" s="26">
        <f t="shared" si="40"/>
        <v>5144000</v>
      </c>
      <c r="O345" s="26">
        <f t="shared" si="40"/>
        <v>5600000</v>
      </c>
      <c r="P345" s="26">
        <f t="shared" si="39"/>
        <v>5896000</v>
      </c>
      <c r="Q345" s="26">
        <f t="shared" si="39"/>
        <v>5928000</v>
      </c>
      <c r="R345" s="26">
        <f t="shared" si="39"/>
        <v>5600000</v>
      </c>
      <c r="S345" s="27">
        <f t="shared" si="41"/>
        <v>6039600000</v>
      </c>
      <c r="T345" s="27">
        <f t="shared" si="42"/>
        <v>9516400000</v>
      </c>
      <c r="U345" s="27">
        <f t="shared" si="43"/>
        <v>11760000000</v>
      </c>
      <c r="V345" s="27">
        <f t="shared" si="44"/>
        <v>11202400000</v>
      </c>
      <c r="W345" s="27">
        <f t="shared" si="45"/>
        <v>11856000000</v>
      </c>
      <c r="X345" s="27">
        <f t="shared" si="46"/>
        <v>3920000000</v>
      </c>
    </row>
    <row r="346" spans="1:24">
      <c r="A346" s="21" t="s">
        <v>928</v>
      </c>
      <c r="B346" s="22">
        <v>6</v>
      </c>
      <c r="C346" s="23" t="s">
        <v>934</v>
      </c>
      <c r="D346" s="24">
        <v>2568</v>
      </c>
      <c r="E346" s="24">
        <v>2168</v>
      </c>
      <c r="F346" s="24">
        <v>2368</v>
      </c>
      <c r="G346" s="24">
        <v>2384</v>
      </c>
      <c r="H346" s="24">
        <v>2456</v>
      </c>
      <c r="I346" s="24">
        <v>2296</v>
      </c>
      <c r="J346" s="24">
        <v>14240</v>
      </c>
      <c r="K346" s="24">
        <v>34506</v>
      </c>
      <c r="L346" s="25">
        <v>0.41267999999999999</v>
      </c>
      <c r="M346" s="26">
        <f t="shared" si="40"/>
        <v>2568000</v>
      </c>
      <c r="N346" s="26">
        <f t="shared" si="40"/>
        <v>2168000</v>
      </c>
      <c r="O346" s="26">
        <f t="shared" si="40"/>
        <v>2368000</v>
      </c>
      <c r="P346" s="26">
        <f t="shared" si="39"/>
        <v>2384000</v>
      </c>
      <c r="Q346" s="26">
        <f t="shared" si="39"/>
        <v>2456000</v>
      </c>
      <c r="R346" s="26">
        <f t="shared" si="39"/>
        <v>2296000</v>
      </c>
      <c r="S346" s="27">
        <f t="shared" si="41"/>
        <v>2696400000</v>
      </c>
      <c r="T346" s="27">
        <f t="shared" si="42"/>
        <v>4010800000</v>
      </c>
      <c r="U346" s="27">
        <f t="shared" si="43"/>
        <v>4972800000</v>
      </c>
      <c r="V346" s="27">
        <f t="shared" si="44"/>
        <v>4529600000</v>
      </c>
      <c r="W346" s="27">
        <f t="shared" si="45"/>
        <v>4912000000</v>
      </c>
      <c r="X346" s="27">
        <f t="shared" si="46"/>
        <v>1607200000</v>
      </c>
    </row>
    <row r="347" spans="1:24">
      <c r="A347" s="21" t="s">
        <v>928</v>
      </c>
      <c r="B347" s="22">
        <v>7</v>
      </c>
      <c r="C347" s="23" t="s">
        <v>935</v>
      </c>
      <c r="D347" s="24">
        <v>2131</v>
      </c>
      <c r="E347" s="24">
        <v>1937</v>
      </c>
      <c r="F347" s="24">
        <v>2104</v>
      </c>
      <c r="G347" s="24">
        <v>2005</v>
      </c>
      <c r="H347" s="24">
        <v>2324</v>
      </c>
      <c r="I347" s="24">
        <v>2037</v>
      </c>
      <c r="J347" s="24">
        <v>12538</v>
      </c>
      <c r="K347" s="24">
        <v>26976</v>
      </c>
      <c r="L347" s="25">
        <v>0.46478000000000003</v>
      </c>
      <c r="M347" s="26">
        <f t="shared" si="40"/>
        <v>2131000</v>
      </c>
      <c r="N347" s="26">
        <f t="shared" si="40"/>
        <v>1937000</v>
      </c>
      <c r="O347" s="26">
        <f t="shared" si="40"/>
        <v>2104000</v>
      </c>
      <c r="P347" s="26">
        <f t="shared" si="39"/>
        <v>2005000</v>
      </c>
      <c r="Q347" s="26">
        <f t="shared" si="39"/>
        <v>2324000</v>
      </c>
      <c r="R347" s="26">
        <f t="shared" si="39"/>
        <v>2037000</v>
      </c>
      <c r="S347" s="27">
        <f t="shared" si="41"/>
        <v>2237550000</v>
      </c>
      <c r="T347" s="27">
        <f t="shared" si="42"/>
        <v>3583450000</v>
      </c>
      <c r="U347" s="27">
        <f t="shared" si="43"/>
        <v>4418400000</v>
      </c>
      <c r="V347" s="27">
        <f t="shared" si="44"/>
        <v>3809500000</v>
      </c>
      <c r="W347" s="27">
        <f t="shared" si="45"/>
        <v>4648000000</v>
      </c>
      <c r="X347" s="27">
        <f t="shared" si="46"/>
        <v>1425900000</v>
      </c>
    </row>
    <row r="348" spans="1:24">
      <c r="A348" s="21" t="s">
        <v>928</v>
      </c>
      <c r="B348" s="22">
        <v>8</v>
      </c>
      <c r="C348" s="23" t="s">
        <v>936</v>
      </c>
      <c r="D348" s="24">
        <v>3208</v>
      </c>
      <c r="E348" s="24">
        <v>2840</v>
      </c>
      <c r="F348" s="24">
        <v>3088</v>
      </c>
      <c r="G348" s="24">
        <v>3456</v>
      </c>
      <c r="H348" s="24">
        <v>3224</v>
      </c>
      <c r="I348" s="24">
        <v>2944</v>
      </c>
      <c r="J348" s="24">
        <v>18760</v>
      </c>
      <c r="K348" s="24">
        <v>39497</v>
      </c>
      <c r="L348" s="25">
        <v>0.47497</v>
      </c>
      <c r="M348" s="26">
        <f t="shared" si="40"/>
        <v>3208000</v>
      </c>
      <c r="N348" s="26">
        <f t="shared" si="40"/>
        <v>2840000</v>
      </c>
      <c r="O348" s="26">
        <f t="shared" si="40"/>
        <v>3088000</v>
      </c>
      <c r="P348" s="26">
        <f t="shared" si="39"/>
        <v>3456000</v>
      </c>
      <c r="Q348" s="26">
        <f t="shared" si="39"/>
        <v>3224000</v>
      </c>
      <c r="R348" s="26">
        <f t="shared" si="39"/>
        <v>2944000</v>
      </c>
      <c r="S348" s="27">
        <f t="shared" si="41"/>
        <v>3368400000</v>
      </c>
      <c r="T348" s="27">
        <f t="shared" si="42"/>
        <v>5254000000</v>
      </c>
      <c r="U348" s="27">
        <f t="shared" si="43"/>
        <v>6484800000</v>
      </c>
      <c r="V348" s="27">
        <f t="shared" si="44"/>
        <v>6566400000</v>
      </c>
      <c r="W348" s="27">
        <f t="shared" si="45"/>
        <v>6448000000</v>
      </c>
      <c r="X348" s="27">
        <f t="shared" si="46"/>
        <v>2060800000</v>
      </c>
    </row>
    <row r="349" spans="1:24">
      <c r="A349" s="21" t="s">
        <v>928</v>
      </c>
      <c r="B349" s="22">
        <v>9</v>
      </c>
      <c r="C349" s="23" t="s">
        <v>937</v>
      </c>
      <c r="D349" s="24">
        <v>4624</v>
      </c>
      <c r="E349" s="24">
        <v>4184</v>
      </c>
      <c r="F349" s="24">
        <v>4344</v>
      </c>
      <c r="G349" s="24">
        <v>5336</v>
      </c>
      <c r="H349" s="24">
        <v>4872</v>
      </c>
      <c r="I349" s="24">
        <v>4552</v>
      </c>
      <c r="J349" s="24">
        <v>27912</v>
      </c>
      <c r="K349" s="24">
        <v>61551</v>
      </c>
      <c r="L349" s="25">
        <v>0.45347999999999999</v>
      </c>
      <c r="M349" s="26">
        <f t="shared" si="40"/>
        <v>4624000</v>
      </c>
      <c r="N349" s="26">
        <f t="shared" si="40"/>
        <v>4184000</v>
      </c>
      <c r="O349" s="26">
        <f t="shared" si="40"/>
        <v>4344000</v>
      </c>
      <c r="P349" s="26">
        <f t="shared" si="39"/>
        <v>5336000</v>
      </c>
      <c r="Q349" s="26">
        <f t="shared" si="39"/>
        <v>4872000</v>
      </c>
      <c r="R349" s="26">
        <f t="shared" si="39"/>
        <v>4552000</v>
      </c>
      <c r="S349" s="27">
        <f t="shared" si="41"/>
        <v>4855200000</v>
      </c>
      <c r="T349" s="27">
        <f t="shared" si="42"/>
        <v>7740400000</v>
      </c>
      <c r="U349" s="27">
        <f t="shared" si="43"/>
        <v>9122400000</v>
      </c>
      <c r="V349" s="27">
        <f t="shared" si="44"/>
        <v>10138400000</v>
      </c>
      <c r="W349" s="27">
        <f t="shared" si="45"/>
        <v>9744000000</v>
      </c>
      <c r="X349" s="27">
        <f t="shared" si="46"/>
        <v>3186400000</v>
      </c>
    </row>
    <row r="350" spans="1:24">
      <c r="A350" s="21" t="s">
        <v>928</v>
      </c>
      <c r="B350" s="22">
        <v>10</v>
      </c>
      <c r="C350" s="23" t="s">
        <v>938</v>
      </c>
      <c r="D350" s="24">
        <v>5024</v>
      </c>
      <c r="E350" s="24">
        <v>4440</v>
      </c>
      <c r="F350" s="24">
        <v>4814</v>
      </c>
      <c r="G350" s="24">
        <v>4865</v>
      </c>
      <c r="H350" s="24">
        <v>5408</v>
      </c>
      <c r="I350" s="24">
        <v>5283</v>
      </c>
      <c r="J350" s="24">
        <v>29834</v>
      </c>
      <c r="K350" s="24">
        <v>63487</v>
      </c>
      <c r="L350" s="25">
        <v>0.46992</v>
      </c>
      <c r="M350" s="26">
        <f t="shared" si="40"/>
        <v>5024000</v>
      </c>
      <c r="N350" s="26">
        <f t="shared" si="40"/>
        <v>4440000</v>
      </c>
      <c r="O350" s="26">
        <f t="shared" si="40"/>
        <v>4814000</v>
      </c>
      <c r="P350" s="26">
        <f t="shared" si="39"/>
        <v>4865000</v>
      </c>
      <c r="Q350" s="26">
        <f t="shared" si="39"/>
        <v>5408000</v>
      </c>
      <c r="R350" s="26">
        <f t="shared" si="39"/>
        <v>5283000</v>
      </c>
      <c r="S350" s="27">
        <f t="shared" si="41"/>
        <v>5275200000</v>
      </c>
      <c r="T350" s="27">
        <f t="shared" si="42"/>
        <v>8214000000</v>
      </c>
      <c r="U350" s="27">
        <f t="shared" si="43"/>
        <v>10109400000</v>
      </c>
      <c r="V350" s="27">
        <f t="shared" si="44"/>
        <v>9243500000</v>
      </c>
      <c r="W350" s="27">
        <f t="shared" si="45"/>
        <v>10816000000</v>
      </c>
      <c r="X350" s="27">
        <f t="shared" si="46"/>
        <v>3698100000</v>
      </c>
    </row>
    <row r="351" spans="1:24">
      <c r="A351" s="21" t="s">
        <v>928</v>
      </c>
      <c r="B351" s="22">
        <v>11</v>
      </c>
      <c r="C351" s="23" t="s">
        <v>939</v>
      </c>
      <c r="D351" s="24">
        <v>2265</v>
      </c>
      <c r="E351" s="24">
        <v>1961</v>
      </c>
      <c r="F351" s="24">
        <v>2164</v>
      </c>
      <c r="G351" s="24">
        <v>2012</v>
      </c>
      <c r="H351" s="24">
        <v>2128</v>
      </c>
      <c r="I351" s="24">
        <v>2023</v>
      </c>
      <c r="J351" s="24">
        <v>12553</v>
      </c>
      <c r="K351" s="24">
        <v>32868</v>
      </c>
      <c r="L351" s="25">
        <v>0.38191999999999998</v>
      </c>
      <c r="M351" s="26">
        <f t="shared" si="40"/>
        <v>2265000</v>
      </c>
      <c r="N351" s="26">
        <f t="shared" si="40"/>
        <v>1961000</v>
      </c>
      <c r="O351" s="26">
        <f t="shared" si="40"/>
        <v>2164000</v>
      </c>
      <c r="P351" s="26">
        <f t="shared" si="39"/>
        <v>2012000</v>
      </c>
      <c r="Q351" s="26">
        <f t="shared" si="39"/>
        <v>2128000</v>
      </c>
      <c r="R351" s="26">
        <f t="shared" si="39"/>
        <v>2023000</v>
      </c>
      <c r="S351" s="27">
        <f t="shared" si="41"/>
        <v>2378250000</v>
      </c>
      <c r="T351" s="27">
        <f t="shared" si="42"/>
        <v>3627850000</v>
      </c>
      <c r="U351" s="27">
        <f t="shared" si="43"/>
        <v>4544400000</v>
      </c>
      <c r="V351" s="27">
        <f t="shared" si="44"/>
        <v>3822800000</v>
      </c>
      <c r="W351" s="27">
        <f t="shared" si="45"/>
        <v>4256000000</v>
      </c>
      <c r="X351" s="27">
        <f t="shared" si="46"/>
        <v>1416100000</v>
      </c>
    </row>
    <row r="352" spans="1:24">
      <c r="A352" s="21" t="s">
        <v>928</v>
      </c>
      <c r="B352" s="22">
        <v>12</v>
      </c>
      <c r="C352" s="23" t="s">
        <v>940</v>
      </c>
      <c r="D352" s="24">
        <v>4763</v>
      </c>
      <c r="E352" s="24">
        <v>4081</v>
      </c>
      <c r="F352" s="24">
        <v>4196</v>
      </c>
      <c r="G352" s="24">
        <v>4114</v>
      </c>
      <c r="H352" s="24">
        <v>4537</v>
      </c>
      <c r="I352" s="24">
        <v>4316</v>
      </c>
      <c r="J352" s="24">
        <v>26007</v>
      </c>
      <c r="K352" s="24">
        <v>58970</v>
      </c>
      <c r="L352" s="25">
        <v>0.44102000000000002</v>
      </c>
      <c r="M352" s="26">
        <f t="shared" si="40"/>
        <v>4763000</v>
      </c>
      <c r="N352" s="26">
        <f t="shared" si="40"/>
        <v>4081000</v>
      </c>
      <c r="O352" s="26">
        <f t="shared" si="40"/>
        <v>4196000</v>
      </c>
      <c r="P352" s="26">
        <f t="shared" si="39"/>
        <v>4114000</v>
      </c>
      <c r="Q352" s="26">
        <f t="shared" si="39"/>
        <v>4537000</v>
      </c>
      <c r="R352" s="26">
        <f t="shared" si="39"/>
        <v>4316000</v>
      </c>
      <c r="S352" s="27">
        <f t="shared" si="41"/>
        <v>5001150000</v>
      </c>
      <c r="T352" s="27">
        <f t="shared" si="42"/>
        <v>7549850000</v>
      </c>
      <c r="U352" s="27">
        <f t="shared" si="43"/>
        <v>8811600000</v>
      </c>
      <c r="V352" s="27">
        <f t="shared" si="44"/>
        <v>7816600000</v>
      </c>
      <c r="W352" s="27">
        <f t="shared" si="45"/>
        <v>9074000000</v>
      </c>
      <c r="X352" s="27">
        <f t="shared" si="46"/>
        <v>3021200000</v>
      </c>
    </row>
    <row r="353" spans="1:24">
      <c r="A353" s="21" t="s">
        <v>928</v>
      </c>
      <c r="B353" s="22">
        <v>13</v>
      </c>
      <c r="C353" s="23" t="s">
        <v>941</v>
      </c>
      <c r="D353" s="24">
        <v>11232</v>
      </c>
      <c r="E353" s="24">
        <v>10136</v>
      </c>
      <c r="F353" s="24">
        <v>11056</v>
      </c>
      <c r="G353" s="24">
        <v>11480</v>
      </c>
      <c r="H353" s="24">
        <v>11288</v>
      </c>
      <c r="I353" s="24">
        <v>10784</v>
      </c>
      <c r="J353" s="24">
        <v>65976</v>
      </c>
      <c r="K353" s="24">
        <v>144809</v>
      </c>
      <c r="L353" s="25">
        <v>0.45561000000000001</v>
      </c>
      <c r="M353" s="26">
        <f t="shared" si="40"/>
        <v>11232000</v>
      </c>
      <c r="N353" s="26">
        <f t="shared" si="40"/>
        <v>10136000</v>
      </c>
      <c r="O353" s="26">
        <f t="shared" si="40"/>
        <v>11056000</v>
      </c>
      <c r="P353" s="26">
        <f t="shared" si="39"/>
        <v>11480000</v>
      </c>
      <c r="Q353" s="26">
        <f t="shared" si="39"/>
        <v>11288000</v>
      </c>
      <c r="R353" s="26">
        <f t="shared" si="39"/>
        <v>10784000</v>
      </c>
      <c r="S353" s="27">
        <f t="shared" si="41"/>
        <v>11793600000</v>
      </c>
      <c r="T353" s="27">
        <f t="shared" si="42"/>
        <v>18751600000</v>
      </c>
      <c r="U353" s="27">
        <f t="shared" si="43"/>
        <v>23217600000</v>
      </c>
      <c r="V353" s="27">
        <f t="shared" si="44"/>
        <v>21812000000</v>
      </c>
      <c r="W353" s="27">
        <f t="shared" si="45"/>
        <v>22576000000</v>
      </c>
      <c r="X353" s="27">
        <f t="shared" si="46"/>
        <v>7548800000</v>
      </c>
    </row>
    <row r="354" spans="1:24">
      <c r="A354" s="21" t="s">
        <v>928</v>
      </c>
      <c r="B354" s="22">
        <v>14</v>
      </c>
      <c r="C354" s="23" t="s">
        <v>942</v>
      </c>
      <c r="D354" s="24">
        <v>5208</v>
      </c>
      <c r="E354" s="24">
        <v>4424</v>
      </c>
      <c r="F354" s="24">
        <v>4512</v>
      </c>
      <c r="G354" s="24">
        <v>5000</v>
      </c>
      <c r="H354" s="24">
        <v>4760</v>
      </c>
      <c r="I354" s="24">
        <v>4608</v>
      </c>
      <c r="J354" s="24">
        <v>28512</v>
      </c>
      <c r="K354" s="24">
        <v>56956</v>
      </c>
      <c r="L354" s="25">
        <v>0.50060000000000004</v>
      </c>
      <c r="M354" s="26">
        <f t="shared" si="40"/>
        <v>5208000</v>
      </c>
      <c r="N354" s="26">
        <f t="shared" si="40"/>
        <v>4424000</v>
      </c>
      <c r="O354" s="26">
        <f t="shared" si="40"/>
        <v>4512000</v>
      </c>
      <c r="P354" s="26">
        <f t="shared" si="39"/>
        <v>5000000</v>
      </c>
      <c r="Q354" s="26">
        <f t="shared" si="39"/>
        <v>4760000</v>
      </c>
      <c r="R354" s="26">
        <f t="shared" si="39"/>
        <v>4608000</v>
      </c>
      <c r="S354" s="27">
        <f t="shared" si="41"/>
        <v>5468400000</v>
      </c>
      <c r="T354" s="27">
        <f t="shared" si="42"/>
        <v>8184400000</v>
      </c>
      <c r="U354" s="27">
        <f t="shared" si="43"/>
        <v>9475200000</v>
      </c>
      <c r="V354" s="27">
        <f t="shared" si="44"/>
        <v>9500000000</v>
      </c>
      <c r="W354" s="27">
        <f t="shared" si="45"/>
        <v>9520000000</v>
      </c>
      <c r="X354" s="27">
        <f t="shared" si="46"/>
        <v>3225600000</v>
      </c>
    </row>
    <row r="355" spans="1:24">
      <c r="A355" s="29" t="s">
        <v>943</v>
      </c>
      <c r="B355" s="29"/>
      <c r="C355" s="29"/>
      <c r="D355" s="30">
        <v>59691</v>
      </c>
      <c r="E355" s="30">
        <v>52784</v>
      </c>
      <c r="F355" s="30">
        <v>56436</v>
      </c>
      <c r="G355" s="30">
        <v>58370</v>
      </c>
      <c r="H355" s="30">
        <v>60411</v>
      </c>
      <c r="I355" s="30">
        <v>56879</v>
      </c>
      <c r="J355" s="30">
        <v>344571</v>
      </c>
      <c r="K355" s="30">
        <v>774245</v>
      </c>
      <c r="L355" s="32">
        <v>0.44503999999999999</v>
      </c>
      <c r="M355" s="26">
        <f t="shared" si="40"/>
        <v>59691000</v>
      </c>
      <c r="N355" s="26">
        <f t="shared" si="40"/>
        <v>52784000</v>
      </c>
      <c r="O355" s="26">
        <f t="shared" si="40"/>
        <v>56436000</v>
      </c>
      <c r="P355" s="26">
        <f t="shared" si="39"/>
        <v>58370000</v>
      </c>
      <c r="Q355" s="26">
        <f t="shared" si="39"/>
        <v>60411000</v>
      </c>
      <c r="R355" s="26">
        <f t="shared" si="39"/>
        <v>56879000</v>
      </c>
      <c r="S355" s="27">
        <f t="shared" si="41"/>
        <v>62675550000</v>
      </c>
      <c r="T355" s="27">
        <f t="shared" si="42"/>
        <v>97650400000</v>
      </c>
      <c r="U355" s="27">
        <f t="shared" si="43"/>
        <v>118515600000</v>
      </c>
      <c r="V355" s="27">
        <f t="shared" si="44"/>
        <v>110903000000</v>
      </c>
      <c r="W355" s="27">
        <f t="shared" si="45"/>
        <v>120822000000</v>
      </c>
      <c r="X355" s="27">
        <f t="shared" si="46"/>
        <v>39815300000</v>
      </c>
    </row>
    <row r="356" spans="1:24">
      <c r="A356" s="21" t="s">
        <v>944</v>
      </c>
      <c r="B356" s="22">
        <v>1</v>
      </c>
      <c r="C356" s="23" t="s">
        <v>945</v>
      </c>
      <c r="D356" s="24">
        <v>1024</v>
      </c>
      <c r="E356" s="28">
        <v>757</v>
      </c>
      <c r="F356" s="28">
        <v>868</v>
      </c>
      <c r="G356" s="28">
        <v>782</v>
      </c>
      <c r="H356" s="28">
        <v>914</v>
      </c>
      <c r="I356" s="28">
        <v>956</v>
      </c>
      <c r="J356" s="24">
        <v>5301</v>
      </c>
      <c r="K356" s="24">
        <v>8817</v>
      </c>
      <c r="L356" s="25">
        <v>0.60121999999999998</v>
      </c>
      <c r="M356" s="26">
        <f t="shared" si="40"/>
        <v>1024000</v>
      </c>
      <c r="N356" s="26">
        <f t="shared" si="40"/>
        <v>757000</v>
      </c>
      <c r="O356" s="26">
        <f t="shared" si="40"/>
        <v>868000</v>
      </c>
      <c r="P356" s="26">
        <f t="shared" si="39"/>
        <v>782000</v>
      </c>
      <c r="Q356" s="26">
        <f t="shared" si="39"/>
        <v>914000</v>
      </c>
      <c r="R356" s="26">
        <f t="shared" si="39"/>
        <v>956000</v>
      </c>
      <c r="S356" s="27">
        <f t="shared" si="41"/>
        <v>1075200000</v>
      </c>
      <c r="T356" s="27">
        <f t="shared" si="42"/>
        <v>1400450000</v>
      </c>
      <c r="U356" s="27">
        <f t="shared" si="43"/>
        <v>1822800000</v>
      </c>
      <c r="V356" s="27">
        <f t="shared" si="44"/>
        <v>1485800000</v>
      </c>
      <c r="W356" s="27">
        <f t="shared" si="45"/>
        <v>1828000000</v>
      </c>
      <c r="X356" s="27">
        <f t="shared" si="46"/>
        <v>669200000</v>
      </c>
    </row>
    <row r="357" spans="1:24">
      <c r="A357" s="21" t="s">
        <v>944</v>
      </c>
      <c r="B357" s="22">
        <v>2</v>
      </c>
      <c r="C357" s="23" t="s">
        <v>946</v>
      </c>
      <c r="D357" s="28">
        <v>536</v>
      </c>
      <c r="E357" s="28">
        <v>376</v>
      </c>
      <c r="F357" s="28">
        <v>368</v>
      </c>
      <c r="G357" s="28">
        <v>536</v>
      </c>
      <c r="H357" s="28">
        <v>528</v>
      </c>
      <c r="I357" s="28">
        <v>528</v>
      </c>
      <c r="J357" s="24">
        <v>2872</v>
      </c>
      <c r="K357" s="24">
        <v>4987</v>
      </c>
      <c r="L357" s="25">
        <v>0.57589999999999997</v>
      </c>
      <c r="M357" s="26">
        <f t="shared" si="40"/>
        <v>536000</v>
      </c>
      <c r="N357" s="26">
        <f t="shared" si="40"/>
        <v>376000</v>
      </c>
      <c r="O357" s="26">
        <f t="shared" si="40"/>
        <v>368000</v>
      </c>
      <c r="P357" s="26">
        <f t="shared" si="39"/>
        <v>536000</v>
      </c>
      <c r="Q357" s="26">
        <f t="shared" si="39"/>
        <v>528000</v>
      </c>
      <c r="R357" s="26">
        <f t="shared" si="39"/>
        <v>528000</v>
      </c>
      <c r="S357" s="27">
        <f t="shared" si="41"/>
        <v>562800000</v>
      </c>
      <c r="T357" s="27">
        <f t="shared" si="42"/>
        <v>695600000</v>
      </c>
      <c r="U357" s="27">
        <f t="shared" si="43"/>
        <v>772800000</v>
      </c>
      <c r="V357" s="27">
        <f t="shared" si="44"/>
        <v>1018400000</v>
      </c>
      <c r="W357" s="27">
        <f t="shared" si="45"/>
        <v>1056000000</v>
      </c>
      <c r="X357" s="27">
        <f t="shared" si="46"/>
        <v>369600000</v>
      </c>
    </row>
    <row r="358" spans="1:24">
      <c r="A358" s="21" t="s">
        <v>944</v>
      </c>
      <c r="B358" s="22">
        <v>3</v>
      </c>
      <c r="C358" s="23" t="s">
        <v>947</v>
      </c>
      <c r="D358" s="24">
        <v>1219</v>
      </c>
      <c r="E358" s="24">
        <v>1028</v>
      </c>
      <c r="F358" s="24">
        <v>1186</v>
      </c>
      <c r="G358" s="24">
        <v>1112</v>
      </c>
      <c r="H358" s="24">
        <v>1221</v>
      </c>
      <c r="I358" s="28">
        <v>983</v>
      </c>
      <c r="J358" s="24">
        <v>6749</v>
      </c>
      <c r="K358" s="24">
        <v>16698</v>
      </c>
      <c r="L358" s="25">
        <v>0.40417999999999998</v>
      </c>
      <c r="M358" s="26">
        <f t="shared" si="40"/>
        <v>1219000</v>
      </c>
      <c r="N358" s="26">
        <f t="shared" si="40"/>
        <v>1028000</v>
      </c>
      <c r="O358" s="26">
        <f t="shared" si="40"/>
        <v>1186000</v>
      </c>
      <c r="P358" s="26">
        <f t="shared" si="39"/>
        <v>1112000</v>
      </c>
      <c r="Q358" s="26">
        <f t="shared" si="39"/>
        <v>1221000</v>
      </c>
      <c r="R358" s="26">
        <f t="shared" si="39"/>
        <v>983000</v>
      </c>
      <c r="S358" s="27">
        <f t="shared" si="41"/>
        <v>1279950000</v>
      </c>
      <c r="T358" s="27">
        <f t="shared" si="42"/>
        <v>1901800000</v>
      </c>
      <c r="U358" s="27">
        <f t="shared" si="43"/>
        <v>2490600000</v>
      </c>
      <c r="V358" s="27">
        <f t="shared" si="44"/>
        <v>2112800000</v>
      </c>
      <c r="W358" s="27">
        <f t="shared" si="45"/>
        <v>2442000000</v>
      </c>
      <c r="X358" s="27">
        <f t="shared" si="46"/>
        <v>688100000</v>
      </c>
    </row>
    <row r="359" spans="1:24">
      <c r="A359" s="21" t="s">
        <v>944</v>
      </c>
      <c r="B359" s="22">
        <v>4</v>
      </c>
      <c r="C359" s="23" t="s">
        <v>948</v>
      </c>
      <c r="D359" s="28">
        <v>475</v>
      </c>
      <c r="E359" s="28">
        <v>445</v>
      </c>
      <c r="F359" s="28">
        <v>685</v>
      </c>
      <c r="G359" s="28">
        <v>535</v>
      </c>
      <c r="H359" s="28">
        <v>675</v>
      </c>
      <c r="I359" s="28">
        <v>675</v>
      </c>
      <c r="J359" s="24">
        <v>3490</v>
      </c>
      <c r="K359" s="24">
        <v>7080</v>
      </c>
      <c r="L359" s="25">
        <v>0.49293999999999999</v>
      </c>
      <c r="M359" s="26">
        <f t="shared" si="40"/>
        <v>475000</v>
      </c>
      <c r="N359" s="26">
        <f t="shared" si="40"/>
        <v>445000</v>
      </c>
      <c r="O359" s="26">
        <f t="shared" si="40"/>
        <v>685000</v>
      </c>
      <c r="P359" s="26">
        <f t="shared" si="39"/>
        <v>535000</v>
      </c>
      <c r="Q359" s="26">
        <f t="shared" si="39"/>
        <v>675000</v>
      </c>
      <c r="R359" s="26">
        <f t="shared" si="39"/>
        <v>675000</v>
      </c>
      <c r="S359" s="27">
        <f t="shared" si="41"/>
        <v>498750000</v>
      </c>
      <c r="T359" s="27">
        <f t="shared" si="42"/>
        <v>823250000</v>
      </c>
      <c r="U359" s="27">
        <f t="shared" si="43"/>
        <v>1438500000</v>
      </c>
      <c r="V359" s="27">
        <f t="shared" si="44"/>
        <v>1016500000</v>
      </c>
      <c r="W359" s="27">
        <f t="shared" si="45"/>
        <v>1350000000</v>
      </c>
      <c r="X359" s="27">
        <f t="shared" si="46"/>
        <v>472500000</v>
      </c>
    </row>
    <row r="360" spans="1:24">
      <c r="A360" s="21" t="s">
        <v>944</v>
      </c>
      <c r="B360" s="22">
        <v>5</v>
      </c>
      <c r="C360" s="23" t="s">
        <v>949</v>
      </c>
      <c r="D360" s="24">
        <v>2760</v>
      </c>
      <c r="E360" s="24">
        <v>2498</v>
      </c>
      <c r="F360" s="24">
        <v>2600</v>
      </c>
      <c r="G360" s="24">
        <v>2670</v>
      </c>
      <c r="H360" s="24">
        <v>2707</v>
      </c>
      <c r="I360" s="24">
        <v>2565</v>
      </c>
      <c r="J360" s="24">
        <v>15800</v>
      </c>
      <c r="K360" s="24">
        <v>32358</v>
      </c>
      <c r="L360" s="25">
        <v>0.48829</v>
      </c>
      <c r="M360" s="26">
        <f t="shared" si="40"/>
        <v>2760000</v>
      </c>
      <c r="N360" s="26">
        <f t="shared" si="40"/>
        <v>2498000</v>
      </c>
      <c r="O360" s="26">
        <f t="shared" si="40"/>
        <v>2600000</v>
      </c>
      <c r="P360" s="26">
        <f t="shared" si="39"/>
        <v>2670000</v>
      </c>
      <c r="Q360" s="26">
        <f t="shared" si="39"/>
        <v>2707000</v>
      </c>
      <c r="R360" s="26">
        <f t="shared" si="39"/>
        <v>2565000</v>
      </c>
      <c r="S360" s="27">
        <f t="shared" si="41"/>
        <v>2898000000</v>
      </c>
      <c r="T360" s="27">
        <f t="shared" si="42"/>
        <v>4621300000</v>
      </c>
      <c r="U360" s="27">
        <f t="shared" si="43"/>
        <v>5460000000</v>
      </c>
      <c r="V360" s="27">
        <f t="shared" si="44"/>
        <v>5073000000</v>
      </c>
      <c r="W360" s="27">
        <f t="shared" si="45"/>
        <v>5414000000</v>
      </c>
      <c r="X360" s="27">
        <f t="shared" si="46"/>
        <v>1795500000</v>
      </c>
    </row>
    <row r="361" spans="1:24">
      <c r="A361" s="21" t="s">
        <v>944</v>
      </c>
      <c r="B361" s="22">
        <v>6</v>
      </c>
      <c r="C361" s="23" t="s">
        <v>950</v>
      </c>
      <c r="D361" s="24">
        <v>1932</v>
      </c>
      <c r="E361" s="24">
        <v>1923</v>
      </c>
      <c r="F361" s="24">
        <v>2011</v>
      </c>
      <c r="G361" s="24">
        <v>1883</v>
      </c>
      <c r="H361" s="24">
        <v>2174</v>
      </c>
      <c r="I361" s="24">
        <v>2117</v>
      </c>
      <c r="J361" s="24">
        <v>12040</v>
      </c>
      <c r="K361" s="24">
        <v>22757</v>
      </c>
      <c r="L361" s="25">
        <v>0.52907000000000004</v>
      </c>
      <c r="M361" s="26">
        <f t="shared" si="40"/>
        <v>1932000</v>
      </c>
      <c r="N361" s="26">
        <f t="shared" si="40"/>
        <v>1923000</v>
      </c>
      <c r="O361" s="26">
        <f t="shared" si="40"/>
        <v>2011000</v>
      </c>
      <c r="P361" s="26">
        <f t="shared" si="39"/>
        <v>1883000</v>
      </c>
      <c r="Q361" s="26">
        <f t="shared" si="39"/>
        <v>2174000</v>
      </c>
      <c r="R361" s="26">
        <f t="shared" si="39"/>
        <v>2117000</v>
      </c>
      <c r="S361" s="27">
        <f t="shared" si="41"/>
        <v>2028600000</v>
      </c>
      <c r="T361" s="27">
        <f t="shared" si="42"/>
        <v>3557550000</v>
      </c>
      <c r="U361" s="27">
        <f t="shared" si="43"/>
        <v>4223100000</v>
      </c>
      <c r="V361" s="27">
        <f t="shared" si="44"/>
        <v>3577700000</v>
      </c>
      <c r="W361" s="27">
        <f t="shared" si="45"/>
        <v>4348000000</v>
      </c>
      <c r="X361" s="27">
        <f t="shared" si="46"/>
        <v>1481900000</v>
      </c>
    </row>
    <row r="362" spans="1:24">
      <c r="A362" s="21" t="s">
        <v>944</v>
      </c>
      <c r="B362" s="22">
        <v>7</v>
      </c>
      <c r="C362" s="23" t="s">
        <v>951</v>
      </c>
      <c r="D362" s="24">
        <v>5561</v>
      </c>
      <c r="E362" s="24">
        <v>5016</v>
      </c>
      <c r="F362" s="24">
        <v>5373</v>
      </c>
      <c r="G362" s="24">
        <v>5382</v>
      </c>
      <c r="H362" s="24">
        <v>5720</v>
      </c>
      <c r="I362" s="24">
        <v>5437</v>
      </c>
      <c r="J362" s="24">
        <v>32489</v>
      </c>
      <c r="K362" s="24">
        <v>67938</v>
      </c>
      <c r="L362" s="25">
        <v>0.47821999999999998</v>
      </c>
      <c r="M362" s="26">
        <f t="shared" si="40"/>
        <v>5561000</v>
      </c>
      <c r="N362" s="26">
        <f t="shared" si="40"/>
        <v>5016000</v>
      </c>
      <c r="O362" s="26">
        <f t="shared" si="40"/>
        <v>5373000</v>
      </c>
      <c r="P362" s="26">
        <f t="shared" si="39"/>
        <v>5382000</v>
      </c>
      <c r="Q362" s="26">
        <f t="shared" si="39"/>
        <v>5720000</v>
      </c>
      <c r="R362" s="26">
        <f t="shared" si="39"/>
        <v>5437000</v>
      </c>
      <c r="S362" s="27">
        <f t="shared" si="41"/>
        <v>5839050000</v>
      </c>
      <c r="T362" s="27">
        <f t="shared" si="42"/>
        <v>9279600000</v>
      </c>
      <c r="U362" s="27">
        <f t="shared" si="43"/>
        <v>11283300000</v>
      </c>
      <c r="V362" s="27">
        <f t="shared" si="44"/>
        <v>10225800000</v>
      </c>
      <c r="W362" s="27">
        <f t="shared" si="45"/>
        <v>11440000000</v>
      </c>
      <c r="X362" s="27">
        <f t="shared" si="46"/>
        <v>3805900000</v>
      </c>
    </row>
    <row r="363" spans="1:24">
      <c r="A363" s="21" t="s">
        <v>944</v>
      </c>
      <c r="B363" s="22">
        <v>8</v>
      </c>
      <c r="C363" s="23" t="s">
        <v>952</v>
      </c>
      <c r="D363" s="24">
        <v>6258</v>
      </c>
      <c r="E363" s="24">
        <v>5586</v>
      </c>
      <c r="F363" s="24">
        <v>5996</v>
      </c>
      <c r="G363" s="24">
        <v>5851</v>
      </c>
      <c r="H363" s="24">
        <v>6149</v>
      </c>
      <c r="I363" s="24">
        <v>6066</v>
      </c>
      <c r="J363" s="24">
        <v>35906</v>
      </c>
      <c r="K363" s="24">
        <v>77247</v>
      </c>
      <c r="L363" s="25">
        <v>0.46482000000000001</v>
      </c>
      <c r="M363" s="26">
        <f t="shared" si="40"/>
        <v>6258000</v>
      </c>
      <c r="N363" s="26">
        <f t="shared" si="40"/>
        <v>5586000</v>
      </c>
      <c r="O363" s="26">
        <f t="shared" si="40"/>
        <v>5996000</v>
      </c>
      <c r="P363" s="26">
        <f t="shared" si="39"/>
        <v>5851000</v>
      </c>
      <c r="Q363" s="26">
        <f t="shared" si="39"/>
        <v>6149000</v>
      </c>
      <c r="R363" s="26">
        <f t="shared" si="39"/>
        <v>6066000</v>
      </c>
      <c r="S363" s="27">
        <f t="shared" si="41"/>
        <v>6570900000</v>
      </c>
      <c r="T363" s="27">
        <f t="shared" si="42"/>
        <v>10334100000</v>
      </c>
      <c r="U363" s="27">
        <f t="shared" si="43"/>
        <v>12591600000</v>
      </c>
      <c r="V363" s="27">
        <f t="shared" si="44"/>
        <v>11116900000</v>
      </c>
      <c r="W363" s="27">
        <f t="shared" si="45"/>
        <v>12298000000</v>
      </c>
      <c r="X363" s="27">
        <f t="shared" si="46"/>
        <v>4246200000</v>
      </c>
    </row>
    <row r="364" spans="1:24">
      <c r="A364" s="21" t="s">
        <v>944</v>
      </c>
      <c r="B364" s="22">
        <v>9</v>
      </c>
      <c r="C364" s="23" t="s">
        <v>953</v>
      </c>
      <c r="D364" s="28">
        <v>968</v>
      </c>
      <c r="E364" s="28">
        <v>872</v>
      </c>
      <c r="F364" s="28">
        <v>952</v>
      </c>
      <c r="G364" s="28">
        <v>776</v>
      </c>
      <c r="H364" s="24">
        <v>1048</v>
      </c>
      <c r="I364" s="24">
        <v>1008</v>
      </c>
      <c r="J364" s="24">
        <v>5624</v>
      </c>
      <c r="K364" s="24">
        <v>13483</v>
      </c>
      <c r="L364" s="25">
        <v>0.41711999999999999</v>
      </c>
      <c r="M364" s="26">
        <f t="shared" si="40"/>
        <v>968000</v>
      </c>
      <c r="N364" s="26">
        <f t="shared" si="40"/>
        <v>872000</v>
      </c>
      <c r="O364" s="26">
        <f t="shared" si="40"/>
        <v>952000</v>
      </c>
      <c r="P364" s="26">
        <f t="shared" si="39"/>
        <v>776000</v>
      </c>
      <c r="Q364" s="26">
        <f t="shared" si="39"/>
        <v>1048000</v>
      </c>
      <c r="R364" s="26">
        <f t="shared" si="39"/>
        <v>1008000</v>
      </c>
      <c r="S364" s="27">
        <f t="shared" si="41"/>
        <v>1016400000</v>
      </c>
      <c r="T364" s="27">
        <f t="shared" si="42"/>
        <v>1613200000</v>
      </c>
      <c r="U364" s="27">
        <f t="shared" si="43"/>
        <v>1999200000</v>
      </c>
      <c r="V364" s="27">
        <f t="shared" si="44"/>
        <v>1474400000</v>
      </c>
      <c r="W364" s="27">
        <f t="shared" si="45"/>
        <v>2096000000</v>
      </c>
      <c r="X364" s="27">
        <f t="shared" si="46"/>
        <v>705600000</v>
      </c>
    </row>
    <row r="365" spans="1:24">
      <c r="A365" s="21" t="s">
        <v>944</v>
      </c>
      <c r="B365" s="22">
        <v>10</v>
      </c>
      <c r="C365" s="23" t="s">
        <v>954</v>
      </c>
      <c r="D365" s="28">
        <v>714</v>
      </c>
      <c r="E365" s="28">
        <v>634</v>
      </c>
      <c r="F365" s="28">
        <v>724</v>
      </c>
      <c r="G365" s="28">
        <v>546</v>
      </c>
      <c r="H365" s="28">
        <v>726</v>
      </c>
      <c r="I365" s="28">
        <v>668</v>
      </c>
      <c r="J365" s="24">
        <v>4012</v>
      </c>
      <c r="K365" s="24">
        <v>7788</v>
      </c>
      <c r="L365" s="25">
        <v>0.51515</v>
      </c>
      <c r="M365" s="26">
        <f t="shared" si="40"/>
        <v>714000</v>
      </c>
      <c r="N365" s="26">
        <f t="shared" si="40"/>
        <v>634000</v>
      </c>
      <c r="O365" s="26">
        <f t="shared" si="40"/>
        <v>724000</v>
      </c>
      <c r="P365" s="26">
        <f t="shared" si="39"/>
        <v>546000</v>
      </c>
      <c r="Q365" s="26">
        <f t="shared" si="39"/>
        <v>726000</v>
      </c>
      <c r="R365" s="26">
        <f t="shared" si="39"/>
        <v>668000</v>
      </c>
      <c r="S365" s="27">
        <f t="shared" si="41"/>
        <v>749700000</v>
      </c>
      <c r="T365" s="27">
        <f t="shared" si="42"/>
        <v>1172900000</v>
      </c>
      <c r="U365" s="27">
        <f t="shared" si="43"/>
        <v>1520400000</v>
      </c>
      <c r="V365" s="27">
        <f t="shared" si="44"/>
        <v>1037400000</v>
      </c>
      <c r="W365" s="27">
        <f t="shared" si="45"/>
        <v>1452000000</v>
      </c>
      <c r="X365" s="27">
        <f t="shared" si="46"/>
        <v>467600000</v>
      </c>
    </row>
    <row r="366" spans="1:24">
      <c r="A366" s="21" t="s">
        <v>944</v>
      </c>
      <c r="B366" s="22">
        <v>11</v>
      </c>
      <c r="C366" s="23" t="s">
        <v>955</v>
      </c>
      <c r="D366" s="24">
        <v>1691</v>
      </c>
      <c r="E366" s="24">
        <v>1485</v>
      </c>
      <c r="F366" s="24">
        <v>1560</v>
      </c>
      <c r="G366" s="24">
        <v>1663</v>
      </c>
      <c r="H366" s="24">
        <v>1700</v>
      </c>
      <c r="I366" s="24">
        <v>1590</v>
      </c>
      <c r="J366" s="24">
        <v>9689</v>
      </c>
      <c r="K366" s="24">
        <v>20444</v>
      </c>
      <c r="L366" s="25">
        <v>0.47393000000000002</v>
      </c>
      <c r="M366" s="26">
        <f t="shared" si="40"/>
        <v>1691000</v>
      </c>
      <c r="N366" s="26">
        <f t="shared" si="40"/>
        <v>1485000</v>
      </c>
      <c r="O366" s="26">
        <f t="shared" si="40"/>
        <v>1560000</v>
      </c>
      <c r="P366" s="26">
        <f t="shared" si="39"/>
        <v>1663000</v>
      </c>
      <c r="Q366" s="26">
        <f t="shared" si="39"/>
        <v>1700000</v>
      </c>
      <c r="R366" s="26">
        <f t="shared" si="39"/>
        <v>1590000</v>
      </c>
      <c r="S366" s="27">
        <f t="shared" si="41"/>
        <v>1775550000</v>
      </c>
      <c r="T366" s="27">
        <f t="shared" si="42"/>
        <v>2747250000</v>
      </c>
      <c r="U366" s="27">
        <f t="shared" si="43"/>
        <v>3276000000</v>
      </c>
      <c r="V366" s="27">
        <f t="shared" si="44"/>
        <v>3159700000</v>
      </c>
      <c r="W366" s="27">
        <f t="shared" si="45"/>
        <v>3400000000</v>
      </c>
      <c r="X366" s="27">
        <f t="shared" si="46"/>
        <v>1113000000</v>
      </c>
    </row>
    <row r="367" spans="1:24">
      <c r="A367" s="21" t="s">
        <v>944</v>
      </c>
      <c r="B367" s="22">
        <v>12</v>
      </c>
      <c r="C367" s="23" t="s">
        <v>956</v>
      </c>
      <c r="D367" s="24">
        <v>1396</v>
      </c>
      <c r="E367" s="24">
        <v>1297</v>
      </c>
      <c r="F367" s="24">
        <v>1347</v>
      </c>
      <c r="G367" s="24">
        <v>1345</v>
      </c>
      <c r="H367" s="24">
        <v>1571</v>
      </c>
      <c r="I367" s="24">
        <v>1405</v>
      </c>
      <c r="J367" s="24">
        <v>8361</v>
      </c>
      <c r="K367" s="24">
        <v>15218</v>
      </c>
      <c r="L367" s="25">
        <v>0.54942000000000002</v>
      </c>
      <c r="M367" s="26">
        <f t="shared" si="40"/>
        <v>1396000</v>
      </c>
      <c r="N367" s="26">
        <f t="shared" si="40"/>
        <v>1297000</v>
      </c>
      <c r="O367" s="26">
        <f t="shared" si="40"/>
        <v>1347000</v>
      </c>
      <c r="P367" s="26">
        <f t="shared" si="39"/>
        <v>1345000</v>
      </c>
      <c r="Q367" s="26">
        <f t="shared" si="39"/>
        <v>1571000</v>
      </c>
      <c r="R367" s="26">
        <f t="shared" si="39"/>
        <v>1405000</v>
      </c>
      <c r="S367" s="27">
        <f t="shared" si="41"/>
        <v>1465800000</v>
      </c>
      <c r="T367" s="27">
        <f t="shared" si="42"/>
        <v>2399450000</v>
      </c>
      <c r="U367" s="27">
        <f t="shared" si="43"/>
        <v>2828700000</v>
      </c>
      <c r="V367" s="27">
        <f t="shared" si="44"/>
        <v>2555500000</v>
      </c>
      <c r="W367" s="27">
        <f t="shared" si="45"/>
        <v>3142000000</v>
      </c>
      <c r="X367" s="27">
        <f t="shared" si="46"/>
        <v>983500000</v>
      </c>
    </row>
    <row r="368" spans="1:24">
      <c r="A368" s="21" t="s">
        <v>944</v>
      </c>
      <c r="B368" s="22">
        <v>13</v>
      </c>
      <c r="C368" s="23" t="s">
        <v>957</v>
      </c>
      <c r="D368" s="28">
        <v>863</v>
      </c>
      <c r="E368" s="28">
        <v>741</v>
      </c>
      <c r="F368" s="28">
        <v>841</v>
      </c>
      <c r="G368" s="28">
        <v>844</v>
      </c>
      <c r="H368" s="28">
        <v>915</v>
      </c>
      <c r="I368" s="28">
        <v>756</v>
      </c>
      <c r="J368" s="24">
        <v>4960</v>
      </c>
      <c r="K368" s="24">
        <v>9972</v>
      </c>
      <c r="L368" s="25">
        <v>0.49739</v>
      </c>
      <c r="M368" s="26">
        <f t="shared" si="40"/>
        <v>863000</v>
      </c>
      <c r="N368" s="26">
        <f t="shared" si="40"/>
        <v>741000</v>
      </c>
      <c r="O368" s="26">
        <f t="shared" si="40"/>
        <v>841000</v>
      </c>
      <c r="P368" s="26">
        <f t="shared" si="39"/>
        <v>844000</v>
      </c>
      <c r="Q368" s="26">
        <f t="shared" si="39"/>
        <v>915000</v>
      </c>
      <c r="R368" s="26">
        <f t="shared" si="39"/>
        <v>756000</v>
      </c>
      <c r="S368" s="27">
        <f t="shared" si="41"/>
        <v>906150000</v>
      </c>
      <c r="T368" s="27">
        <f t="shared" si="42"/>
        <v>1370850000</v>
      </c>
      <c r="U368" s="27">
        <f t="shared" si="43"/>
        <v>1766100000</v>
      </c>
      <c r="V368" s="27">
        <f t="shared" si="44"/>
        <v>1603600000</v>
      </c>
      <c r="W368" s="27">
        <f t="shared" si="45"/>
        <v>1830000000</v>
      </c>
      <c r="X368" s="27">
        <f t="shared" si="46"/>
        <v>529200000</v>
      </c>
    </row>
    <row r="369" spans="1:24">
      <c r="A369" s="21" t="s">
        <v>944</v>
      </c>
      <c r="B369" s="22">
        <v>14</v>
      </c>
      <c r="C369" s="23" t="s">
        <v>958</v>
      </c>
      <c r="D369" s="24">
        <v>7880</v>
      </c>
      <c r="E369" s="24">
        <v>7134</v>
      </c>
      <c r="F369" s="24">
        <v>7979</v>
      </c>
      <c r="G369" s="24">
        <v>7604</v>
      </c>
      <c r="H369" s="24">
        <v>8145</v>
      </c>
      <c r="I369" s="24">
        <v>7769</v>
      </c>
      <c r="J369" s="24">
        <v>46511</v>
      </c>
      <c r="K369" s="24">
        <v>95784</v>
      </c>
      <c r="L369" s="25">
        <v>0.48558000000000001</v>
      </c>
      <c r="M369" s="26">
        <f t="shared" si="40"/>
        <v>7880000</v>
      </c>
      <c r="N369" s="26">
        <f t="shared" si="40"/>
        <v>7134000</v>
      </c>
      <c r="O369" s="26">
        <f t="shared" si="40"/>
        <v>7979000</v>
      </c>
      <c r="P369" s="26">
        <f t="shared" si="39"/>
        <v>7604000</v>
      </c>
      <c r="Q369" s="26">
        <f t="shared" si="39"/>
        <v>8145000</v>
      </c>
      <c r="R369" s="26">
        <f t="shared" si="39"/>
        <v>7769000</v>
      </c>
      <c r="S369" s="27">
        <f t="shared" si="41"/>
        <v>8274000000</v>
      </c>
      <c r="T369" s="27">
        <f t="shared" si="42"/>
        <v>13197900000</v>
      </c>
      <c r="U369" s="27">
        <f t="shared" si="43"/>
        <v>16755900000</v>
      </c>
      <c r="V369" s="27">
        <f t="shared" si="44"/>
        <v>14447600000</v>
      </c>
      <c r="W369" s="27">
        <f t="shared" si="45"/>
        <v>16290000000</v>
      </c>
      <c r="X369" s="27">
        <f t="shared" si="46"/>
        <v>5438300000</v>
      </c>
    </row>
    <row r="370" spans="1:24">
      <c r="A370" s="29" t="s">
        <v>959</v>
      </c>
      <c r="B370" s="29"/>
      <c r="C370" s="29"/>
      <c r="D370" s="30">
        <v>33277</v>
      </c>
      <c r="E370" s="30">
        <v>29792</v>
      </c>
      <c r="F370" s="30">
        <v>32490</v>
      </c>
      <c r="G370" s="30">
        <v>31529</v>
      </c>
      <c r="H370" s="30">
        <v>34193</v>
      </c>
      <c r="I370" s="30">
        <v>32523</v>
      </c>
      <c r="J370" s="30">
        <v>193804</v>
      </c>
      <c r="K370" s="30">
        <v>400571</v>
      </c>
      <c r="L370" s="32">
        <v>0.48381999999999997</v>
      </c>
      <c r="M370" s="26">
        <f t="shared" si="40"/>
        <v>33277000</v>
      </c>
      <c r="N370" s="26">
        <f t="shared" si="40"/>
        <v>29792000</v>
      </c>
      <c r="O370" s="26">
        <f t="shared" si="40"/>
        <v>32490000</v>
      </c>
      <c r="P370" s="26">
        <f t="shared" si="39"/>
        <v>31529000</v>
      </c>
      <c r="Q370" s="26">
        <f t="shared" si="39"/>
        <v>34193000</v>
      </c>
      <c r="R370" s="26">
        <f t="shared" si="39"/>
        <v>32523000</v>
      </c>
      <c r="S370" s="27">
        <f t="shared" si="41"/>
        <v>34940850000</v>
      </c>
      <c r="T370" s="27">
        <f t="shared" si="42"/>
        <v>55115200000</v>
      </c>
      <c r="U370" s="27">
        <f t="shared" si="43"/>
        <v>68229000000</v>
      </c>
      <c r="V370" s="27">
        <f t="shared" si="44"/>
        <v>59905100000</v>
      </c>
      <c r="W370" s="27">
        <f t="shared" si="45"/>
        <v>68386000000</v>
      </c>
      <c r="X370" s="27">
        <f t="shared" si="46"/>
        <v>22766100000</v>
      </c>
    </row>
    <row r="371" spans="1:24">
      <c r="A371" s="21" t="s">
        <v>960</v>
      </c>
      <c r="B371" s="22">
        <v>1</v>
      </c>
      <c r="C371" s="23" t="s">
        <v>961</v>
      </c>
      <c r="D371" s="28">
        <v>863</v>
      </c>
      <c r="E371" s="28">
        <v>678</v>
      </c>
      <c r="F371" s="28">
        <v>756</v>
      </c>
      <c r="G371" s="28">
        <v>816</v>
      </c>
      <c r="H371" s="28">
        <v>874</v>
      </c>
      <c r="I371" s="28">
        <v>790</v>
      </c>
      <c r="J371" s="24">
        <v>4777</v>
      </c>
      <c r="K371" s="24">
        <v>9816</v>
      </c>
      <c r="L371" s="25">
        <v>0.48665000000000003</v>
      </c>
      <c r="M371" s="26">
        <f t="shared" si="40"/>
        <v>863000</v>
      </c>
      <c r="N371" s="26">
        <f t="shared" si="40"/>
        <v>678000</v>
      </c>
      <c r="O371" s="26">
        <f t="shared" si="40"/>
        <v>756000</v>
      </c>
      <c r="P371" s="26">
        <f t="shared" si="39"/>
        <v>816000</v>
      </c>
      <c r="Q371" s="26">
        <f t="shared" si="39"/>
        <v>874000</v>
      </c>
      <c r="R371" s="26">
        <f t="shared" si="39"/>
        <v>790000</v>
      </c>
      <c r="S371" s="27">
        <f t="shared" si="41"/>
        <v>906150000</v>
      </c>
      <c r="T371" s="27">
        <f t="shared" si="42"/>
        <v>1254300000</v>
      </c>
      <c r="U371" s="27">
        <f t="shared" si="43"/>
        <v>1587600000</v>
      </c>
      <c r="V371" s="27">
        <f t="shared" si="44"/>
        <v>1550400000</v>
      </c>
      <c r="W371" s="27">
        <f t="shared" si="45"/>
        <v>1748000000</v>
      </c>
      <c r="X371" s="27">
        <f t="shared" si="46"/>
        <v>553000000</v>
      </c>
    </row>
    <row r="372" spans="1:24">
      <c r="A372" s="21" t="s">
        <v>960</v>
      </c>
      <c r="B372" s="22">
        <v>2</v>
      </c>
      <c r="C372" s="23" t="s">
        <v>962</v>
      </c>
      <c r="D372" s="24">
        <v>5853</v>
      </c>
      <c r="E372" s="24">
        <v>5098</v>
      </c>
      <c r="F372" s="24">
        <v>5568</v>
      </c>
      <c r="G372" s="24">
        <v>5494</v>
      </c>
      <c r="H372" s="24">
        <v>5803</v>
      </c>
      <c r="I372" s="24">
        <v>5703</v>
      </c>
      <c r="J372" s="24">
        <v>33519</v>
      </c>
      <c r="K372" s="24">
        <v>69411</v>
      </c>
      <c r="L372" s="25">
        <v>0.48291000000000001</v>
      </c>
      <c r="M372" s="26">
        <f t="shared" si="40"/>
        <v>5853000</v>
      </c>
      <c r="N372" s="26">
        <f t="shared" si="40"/>
        <v>5098000</v>
      </c>
      <c r="O372" s="26">
        <f t="shared" si="40"/>
        <v>5568000</v>
      </c>
      <c r="P372" s="26">
        <f t="shared" si="39"/>
        <v>5494000</v>
      </c>
      <c r="Q372" s="26">
        <f t="shared" si="39"/>
        <v>5803000</v>
      </c>
      <c r="R372" s="26">
        <f t="shared" si="39"/>
        <v>5703000</v>
      </c>
      <c r="S372" s="27">
        <f t="shared" si="41"/>
        <v>6145650000</v>
      </c>
      <c r="T372" s="27">
        <f t="shared" si="42"/>
        <v>9431300000</v>
      </c>
      <c r="U372" s="27">
        <f t="shared" si="43"/>
        <v>11692800000</v>
      </c>
      <c r="V372" s="27">
        <f t="shared" si="44"/>
        <v>10438600000</v>
      </c>
      <c r="W372" s="27">
        <f t="shared" si="45"/>
        <v>11606000000</v>
      </c>
      <c r="X372" s="27">
        <f t="shared" si="46"/>
        <v>3992100000</v>
      </c>
    </row>
    <row r="373" spans="1:24">
      <c r="A373" s="21" t="s">
        <v>960</v>
      </c>
      <c r="B373" s="22">
        <v>3</v>
      </c>
      <c r="C373" s="23" t="s">
        <v>963</v>
      </c>
      <c r="D373" s="24">
        <v>2952</v>
      </c>
      <c r="E373" s="24">
        <v>2544</v>
      </c>
      <c r="F373" s="24">
        <v>2824</v>
      </c>
      <c r="G373" s="24">
        <v>2936</v>
      </c>
      <c r="H373" s="24">
        <v>2976</v>
      </c>
      <c r="I373" s="24">
        <v>2832</v>
      </c>
      <c r="J373" s="24">
        <v>17064</v>
      </c>
      <c r="K373" s="24">
        <v>35494</v>
      </c>
      <c r="L373" s="25">
        <v>0.48076000000000002</v>
      </c>
      <c r="M373" s="26">
        <f t="shared" si="40"/>
        <v>2952000</v>
      </c>
      <c r="N373" s="26">
        <f t="shared" si="40"/>
        <v>2544000</v>
      </c>
      <c r="O373" s="26">
        <f t="shared" si="40"/>
        <v>2824000</v>
      </c>
      <c r="P373" s="26">
        <f t="shared" si="39"/>
        <v>2936000</v>
      </c>
      <c r="Q373" s="26">
        <f t="shared" si="39"/>
        <v>2976000</v>
      </c>
      <c r="R373" s="26">
        <f t="shared" si="39"/>
        <v>2832000</v>
      </c>
      <c r="S373" s="27">
        <f t="shared" si="41"/>
        <v>3099600000</v>
      </c>
      <c r="T373" s="27">
        <f t="shared" si="42"/>
        <v>4706400000</v>
      </c>
      <c r="U373" s="27">
        <f t="shared" si="43"/>
        <v>5930400000</v>
      </c>
      <c r="V373" s="27">
        <f t="shared" si="44"/>
        <v>5578400000</v>
      </c>
      <c r="W373" s="27">
        <f t="shared" si="45"/>
        <v>5952000000</v>
      </c>
      <c r="X373" s="27">
        <f t="shared" si="46"/>
        <v>1982400000</v>
      </c>
    </row>
    <row r="374" spans="1:24">
      <c r="A374" s="21" t="s">
        <v>960</v>
      </c>
      <c r="B374" s="22">
        <v>4</v>
      </c>
      <c r="C374" s="23" t="s">
        <v>964</v>
      </c>
      <c r="D374" s="24">
        <v>2026</v>
      </c>
      <c r="E374" s="24">
        <v>1711</v>
      </c>
      <c r="F374" s="24">
        <v>1981</v>
      </c>
      <c r="G374" s="24">
        <v>1925</v>
      </c>
      <c r="H374" s="24">
        <v>1997</v>
      </c>
      <c r="I374" s="24">
        <v>1957</v>
      </c>
      <c r="J374" s="24">
        <v>11597</v>
      </c>
      <c r="K374" s="24">
        <v>24102</v>
      </c>
      <c r="L374" s="25">
        <v>0.48115999999999998</v>
      </c>
      <c r="M374" s="26">
        <f t="shared" si="40"/>
        <v>2026000</v>
      </c>
      <c r="N374" s="26">
        <f t="shared" si="40"/>
        <v>1711000</v>
      </c>
      <c r="O374" s="26">
        <f t="shared" si="40"/>
        <v>1981000</v>
      </c>
      <c r="P374" s="26">
        <f t="shared" si="39"/>
        <v>1925000</v>
      </c>
      <c r="Q374" s="26">
        <f t="shared" si="39"/>
        <v>1997000</v>
      </c>
      <c r="R374" s="26">
        <f t="shared" si="39"/>
        <v>1957000</v>
      </c>
      <c r="S374" s="27">
        <f t="shared" si="41"/>
        <v>2127300000</v>
      </c>
      <c r="T374" s="27">
        <f t="shared" si="42"/>
        <v>3165350000</v>
      </c>
      <c r="U374" s="27">
        <f t="shared" si="43"/>
        <v>4160100000</v>
      </c>
      <c r="V374" s="27">
        <f t="shared" si="44"/>
        <v>3657500000</v>
      </c>
      <c r="W374" s="27">
        <f t="shared" si="45"/>
        <v>3994000000</v>
      </c>
      <c r="X374" s="27">
        <f t="shared" si="46"/>
        <v>1369900000</v>
      </c>
    </row>
    <row r="375" spans="1:24">
      <c r="A375" s="21" t="s">
        <v>960</v>
      </c>
      <c r="B375" s="22">
        <v>5</v>
      </c>
      <c r="C375" s="23" t="s">
        <v>965</v>
      </c>
      <c r="D375" s="24">
        <v>2336</v>
      </c>
      <c r="E375" s="24">
        <v>2140</v>
      </c>
      <c r="F375" s="24">
        <v>2508</v>
      </c>
      <c r="G375" s="24">
        <v>2468</v>
      </c>
      <c r="H375" s="24">
        <v>2560</v>
      </c>
      <c r="I375" s="24">
        <v>2478</v>
      </c>
      <c r="J375" s="24">
        <v>14490</v>
      </c>
      <c r="K375" s="24">
        <v>29803</v>
      </c>
      <c r="L375" s="25">
        <v>0.48619000000000001</v>
      </c>
      <c r="M375" s="26">
        <f t="shared" si="40"/>
        <v>2336000</v>
      </c>
      <c r="N375" s="26">
        <f t="shared" si="40"/>
        <v>2140000</v>
      </c>
      <c r="O375" s="26">
        <f t="shared" si="40"/>
        <v>2508000</v>
      </c>
      <c r="P375" s="26">
        <f t="shared" si="39"/>
        <v>2468000</v>
      </c>
      <c r="Q375" s="26">
        <f t="shared" si="39"/>
        <v>2560000</v>
      </c>
      <c r="R375" s="26">
        <f t="shared" si="39"/>
        <v>2478000</v>
      </c>
      <c r="S375" s="27">
        <f t="shared" si="41"/>
        <v>2452800000</v>
      </c>
      <c r="T375" s="27">
        <f t="shared" si="42"/>
        <v>3959000000</v>
      </c>
      <c r="U375" s="27">
        <f t="shared" si="43"/>
        <v>5266800000</v>
      </c>
      <c r="V375" s="27">
        <f t="shared" si="44"/>
        <v>4689200000</v>
      </c>
      <c r="W375" s="27">
        <f t="shared" si="45"/>
        <v>5120000000</v>
      </c>
      <c r="X375" s="27">
        <f t="shared" si="46"/>
        <v>1734600000</v>
      </c>
    </row>
    <row r="376" spans="1:24">
      <c r="A376" s="21" t="s">
        <v>960</v>
      </c>
      <c r="B376" s="22">
        <v>6</v>
      </c>
      <c r="C376" s="23" t="s">
        <v>966</v>
      </c>
      <c r="D376" s="24">
        <v>1718</v>
      </c>
      <c r="E376" s="24">
        <v>1578</v>
      </c>
      <c r="F376" s="24">
        <v>1716</v>
      </c>
      <c r="G376" s="24">
        <v>1618</v>
      </c>
      <c r="H376" s="24">
        <v>1798</v>
      </c>
      <c r="I376" s="24">
        <v>1740</v>
      </c>
      <c r="J376" s="24">
        <v>10168</v>
      </c>
      <c r="K376" s="24">
        <v>20907</v>
      </c>
      <c r="L376" s="25">
        <v>0.48633999999999999</v>
      </c>
      <c r="M376" s="26">
        <f t="shared" si="40"/>
        <v>1718000</v>
      </c>
      <c r="N376" s="26">
        <f t="shared" si="40"/>
        <v>1578000</v>
      </c>
      <c r="O376" s="26">
        <f t="shared" si="40"/>
        <v>1716000</v>
      </c>
      <c r="P376" s="26">
        <f t="shared" si="39"/>
        <v>1618000</v>
      </c>
      <c r="Q376" s="26">
        <f t="shared" si="39"/>
        <v>1798000</v>
      </c>
      <c r="R376" s="26">
        <f t="shared" si="39"/>
        <v>1740000</v>
      </c>
      <c r="S376" s="27">
        <f t="shared" si="41"/>
        <v>1803900000</v>
      </c>
      <c r="T376" s="27">
        <f t="shared" si="42"/>
        <v>2919300000</v>
      </c>
      <c r="U376" s="27">
        <f t="shared" si="43"/>
        <v>3603600000</v>
      </c>
      <c r="V376" s="27">
        <f t="shared" si="44"/>
        <v>3074200000</v>
      </c>
      <c r="W376" s="27">
        <f t="shared" si="45"/>
        <v>3596000000</v>
      </c>
      <c r="X376" s="27">
        <f t="shared" si="46"/>
        <v>1218000000</v>
      </c>
    </row>
    <row r="377" spans="1:24">
      <c r="A377" s="21" t="s">
        <v>960</v>
      </c>
      <c r="B377" s="22">
        <v>7</v>
      </c>
      <c r="C377" s="23" t="s">
        <v>967</v>
      </c>
      <c r="D377" s="24">
        <v>3287</v>
      </c>
      <c r="E377" s="24">
        <v>3103</v>
      </c>
      <c r="F377" s="24">
        <v>3348</v>
      </c>
      <c r="G377" s="24">
        <v>3205</v>
      </c>
      <c r="H377" s="24">
        <v>3497</v>
      </c>
      <c r="I377" s="24">
        <v>3318</v>
      </c>
      <c r="J377" s="24">
        <v>19758</v>
      </c>
      <c r="K377" s="24">
        <v>40813</v>
      </c>
      <c r="L377" s="25">
        <v>0.48410999999999998</v>
      </c>
      <c r="M377" s="26">
        <f t="shared" si="40"/>
        <v>3287000</v>
      </c>
      <c r="N377" s="26">
        <f t="shared" si="40"/>
        <v>3103000</v>
      </c>
      <c r="O377" s="26">
        <f t="shared" si="40"/>
        <v>3348000</v>
      </c>
      <c r="P377" s="26">
        <f t="shared" si="39"/>
        <v>3205000</v>
      </c>
      <c r="Q377" s="26">
        <f t="shared" si="39"/>
        <v>3497000</v>
      </c>
      <c r="R377" s="26">
        <f t="shared" si="39"/>
        <v>3318000</v>
      </c>
      <c r="S377" s="27">
        <f t="shared" si="41"/>
        <v>3451350000</v>
      </c>
      <c r="T377" s="27">
        <f t="shared" si="42"/>
        <v>5740550000</v>
      </c>
      <c r="U377" s="27">
        <f t="shared" si="43"/>
        <v>7030800000</v>
      </c>
      <c r="V377" s="27">
        <f t="shared" si="44"/>
        <v>6089500000</v>
      </c>
      <c r="W377" s="27">
        <f t="shared" si="45"/>
        <v>6994000000</v>
      </c>
      <c r="X377" s="27">
        <f t="shared" si="46"/>
        <v>2322600000</v>
      </c>
    </row>
    <row r="378" spans="1:24">
      <c r="A378" s="21" t="s">
        <v>960</v>
      </c>
      <c r="B378" s="22">
        <v>8</v>
      </c>
      <c r="C378" s="23" t="s">
        <v>968</v>
      </c>
      <c r="D378" s="24">
        <v>2964</v>
      </c>
      <c r="E378" s="24">
        <v>2592</v>
      </c>
      <c r="F378" s="24">
        <v>2818</v>
      </c>
      <c r="G378" s="24">
        <v>2762</v>
      </c>
      <c r="H378" s="24">
        <v>2964</v>
      </c>
      <c r="I378" s="24">
        <v>2782</v>
      </c>
      <c r="J378" s="24">
        <v>16882</v>
      </c>
      <c r="K378" s="24">
        <v>35114</v>
      </c>
      <c r="L378" s="25">
        <v>0.48077999999999999</v>
      </c>
      <c r="M378" s="26">
        <f t="shared" si="40"/>
        <v>2964000</v>
      </c>
      <c r="N378" s="26">
        <f t="shared" si="40"/>
        <v>2592000</v>
      </c>
      <c r="O378" s="26">
        <f t="shared" si="40"/>
        <v>2818000</v>
      </c>
      <c r="P378" s="26">
        <f t="shared" si="39"/>
        <v>2762000</v>
      </c>
      <c r="Q378" s="26">
        <f t="shared" si="39"/>
        <v>2964000</v>
      </c>
      <c r="R378" s="26">
        <f t="shared" si="39"/>
        <v>2782000</v>
      </c>
      <c r="S378" s="27">
        <f t="shared" si="41"/>
        <v>3112200000</v>
      </c>
      <c r="T378" s="27">
        <f t="shared" si="42"/>
        <v>4795200000</v>
      </c>
      <c r="U378" s="27">
        <f t="shared" si="43"/>
        <v>5917800000</v>
      </c>
      <c r="V378" s="27">
        <f t="shared" si="44"/>
        <v>5247800000</v>
      </c>
      <c r="W378" s="27">
        <f t="shared" si="45"/>
        <v>5928000000</v>
      </c>
      <c r="X378" s="27">
        <f t="shared" si="46"/>
        <v>1947400000</v>
      </c>
    </row>
    <row r="379" spans="1:24">
      <c r="A379" s="21" t="s">
        <v>960</v>
      </c>
      <c r="B379" s="22">
        <v>9</v>
      </c>
      <c r="C379" s="23" t="s">
        <v>969</v>
      </c>
      <c r="D379" s="24">
        <v>4227</v>
      </c>
      <c r="E379" s="24">
        <v>3884</v>
      </c>
      <c r="F379" s="24">
        <v>4420</v>
      </c>
      <c r="G379" s="24">
        <v>4172</v>
      </c>
      <c r="H379" s="24">
        <v>4427</v>
      </c>
      <c r="I379" s="24">
        <v>4020</v>
      </c>
      <c r="J379" s="24">
        <v>25150</v>
      </c>
      <c r="K379" s="24">
        <v>52670</v>
      </c>
      <c r="L379" s="25">
        <v>0.47749999999999998</v>
      </c>
      <c r="M379" s="26">
        <f t="shared" si="40"/>
        <v>4227000</v>
      </c>
      <c r="N379" s="26">
        <f t="shared" si="40"/>
        <v>3884000</v>
      </c>
      <c r="O379" s="26">
        <f t="shared" si="40"/>
        <v>4420000</v>
      </c>
      <c r="P379" s="26">
        <f t="shared" si="39"/>
        <v>4172000</v>
      </c>
      <c r="Q379" s="26">
        <f t="shared" si="39"/>
        <v>4427000</v>
      </c>
      <c r="R379" s="26">
        <f t="shared" si="39"/>
        <v>4020000</v>
      </c>
      <c r="S379" s="27">
        <f t="shared" si="41"/>
        <v>4438350000</v>
      </c>
      <c r="T379" s="27">
        <f t="shared" si="42"/>
        <v>7185400000</v>
      </c>
      <c r="U379" s="27">
        <f t="shared" si="43"/>
        <v>9282000000</v>
      </c>
      <c r="V379" s="27">
        <f t="shared" si="44"/>
        <v>7926800000</v>
      </c>
      <c r="W379" s="27">
        <f t="shared" si="45"/>
        <v>8854000000</v>
      </c>
      <c r="X379" s="27">
        <f t="shared" si="46"/>
        <v>2814000000</v>
      </c>
    </row>
    <row r="380" spans="1:24">
      <c r="A380" s="21" t="s">
        <v>960</v>
      </c>
      <c r="B380" s="22">
        <v>10</v>
      </c>
      <c r="C380" s="23" t="s">
        <v>970</v>
      </c>
      <c r="D380" s="24">
        <v>4160</v>
      </c>
      <c r="E380" s="24">
        <v>3840</v>
      </c>
      <c r="F380" s="24">
        <v>4152</v>
      </c>
      <c r="G380" s="24">
        <v>4144</v>
      </c>
      <c r="H380" s="24">
        <v>4336</v>
      </c>
      <c r="I380" s="24">
        <v>4080</v>
      </c>
      <c r="J380" s="24">
        <v>24712</v>
      </c>
      <c r="K380" s="24">
        <v>51388</v>
      </c>
      <c r="L380" s="25">
        <v>0.48088999999999998</v>
      </c>
      <c r="M380" s="26">
        <f t="shared" si="40"/>
        <v>4160000</v>
      </c>
      <c r="N380" s="26">
        <f t="shared" si="40"/>
        <v>3840000</v>
      </c>
      <c r="O380" s="26">
        <f t="shared" si="40"/>
        <v>4152000</v>
      </c>
      <c r="P380" s="26">
        <f t="shared" si="39"/>
        <v>4144000</v>
      </c>
      <c r="Q380" s="26">
        <f t="shared" si="39"/>
        <v>4336000</v>
      </c>
      <c r="R380" s="26">
        <f t="shared" si="39"/>
        <v>4080000</v>
      </c>
      <c r="S380" s="27">
        <f t="shared" si="41"/>
        <v>4368000000</v>
      </c>
      <c r="T380" s="27">
        <f t="shared" si="42"/>
        <v>7104000000</v>
      </c>
      <c r="U380" s="27">
        <f t="shared" si="43"/>
        <v>8719200000</v>
      </c>
      <c r="V380" s="27">
        <f t="shared" si="44"/>
        <v>7873600000</v>
      </c>
      <c r="W380" s="27">
        <f t="shared" si="45"/>
        <v>8672000000</v>
      </c>
      <c r="X380" s="27">
        <f t="shared" si="46"/>
        <v>2856000000</v>
      </c>
    </row>
    <row r="381" spans="1:24">
      <c r="A381" s="21" t="s">
        <v>960</v>
      </c>
      <c r="B381" s="22">
        <v>11</v>
      </c>
      <c r="C381" s="23" t="s">
        <v>971</v>
      </c>
      <c r="D381" s="24">
        <v>1418</v>
      </c>
      <c r="E381" s="24">
        <v>1158</v>
      </c>
      <c r="F381" s="24">
        <v>1354</v>
      </c>
      <c r="G381" s="24">
        <v>1466</v>
      </c>
      <c r="H381" s="24">
        <v>1476</v>
      </c>
      <c r="I381" s="24">
        <v>1514</v>
      </c>
      <c r="J381" s="24">
        <v>8386</v>
      </c>
      <c r="K381" s="24">
        <v>17015</v>
      </c>
      <c r="L381" s="25">
        <v>0.49286000000000002</v>
      </c>
      <c r="M381" s="26">
        <f t="shared" si="40"/>
        <v>1418000</v>
      </c>
      <c r="N381" s="26">
        <f t="shared" si="40"/>
        <v>1158000</v>
      </c>
      <c r="O381" s="26">
        <f t="shared" si="40"/>
        <v>1354000</v>
      </c>
      <c r="P381" s="26">
        <f t="shared" si="39"/>
        <v>1466000</v>
      </c>
      <c r="Q381" s="26">
        <f t="shared" si="39"/>
        <v>1476000</v>
      </c>
      <c r="R381" s="26">
        <f t="shared" si="39"/>
        <v>1514000</v>
      </c>
      <c r="S381" s="27">
        <f t="shared" si="41"/>
        <v>1488900000</v>
      </c>
      <c r="T381" s="27">
        <f t="shared" si="42"/>
        <v>2142300000</v>
      </c>
      <c r="U381" s="27">
        <f t="shared" si="43"/>
        <v>2843400000</v>
      </c>
      <c r="V381" s="27">
        <f t="shared" si="44"/>
        <v>2785400000</v>
      </c>
      <c r="W381" s="27">
        <f t="shared" si="45"/>
        <v>2952000000</v>
      </c>
      <c r="X381" s="27">
        <f t="shared" si="46"/>
        <v>1059800000</v>
      </c>
    </row>
    <row r="382" spans="1:24">
      <c r="A382" s="21" t="s">
        <v>960</v>
      </c>
      <c r="B382" s="22">
        <v>12</v>
      </c>
      <c r="C382" s="23" t="s">
        <v>972</v>
      </c>
      <c r="D382" s="24">
        <v>6196</v>
      </c>
      <c r="E382" s="24">
        <v>5542</v>
      </c>
      <c r="F382" s="24">
        <v>6042</v>
      </c>
      <c r="G382" s="24">
        <v>5856</v>
      </c>
      <c r="H382" s="24">
        <v>6266</v>
      </c>
      <c r="I382" s="24">
        <v>5856</v>
      </c>
      <c r="J382" s="24">
        <v>35758</v>
      </c>
      <c r="K382" s="24">
        <v>74531</v>
      </c>
      <c r="L382" s="25">
        <v>0.47976999999999997</v>
      </c>
      <c r="M382" s="26">
        <f t="shared" si="40"/>
        <v>6196000</v>
      </c>
      <c r="N382" s="26">
        <f t="shared" si="40"/>
        <v>5542000</v>
      </c>
      <c r="O382" s="26">
        <f t="shared" si="40"/>
        <v>6042000</v>
      </c>
      <c r="P382" s="26">
        <f t="shared" si="39"/>
        <v>5856000</v>
      </c>
      <c r="Q382" s="26">
        <f t="shared" si="39"/>
        <v>6266000</v>
      </c>
      <c r="R382" s="26">
        <f t="shared" si="39"/>
        <v>5856000</v>
      </c>
      <c r="S382" s="27">
        <f t="shared" si="41"/>
        <v>6505800000</v>
      </c>
      <c r="T382" s="27">
        <f t="shared" si="42"/>
        <v>10252700000</v>
      </c>
      <c r="U382" s="27">
        <f t="shared" si="43"/>
        <v>12688200000</v>
      </c>
      <c r="V382" s="27">
        <f t="shared" si="44"/>
        <v>11126400000</v>
      </c>
      <c r="W382" s="27">
        <f t="shared" si="45"/>
        <v>12532000000</v>
      </c>
      <c r="X382" s="27">
        <f t="shared" si="46"/>
        <v>4099200000</v>
      </c>
    </row>
    <row r="383" spans="1:24">
      <c r="A383" s="21" t="s">
        <v>960</v>
      </c>
      <c r="B383" s="22">
        <v>13</v>
      </c>
      <c r="C383" s="23" t="s">
        <v>973</v>
      </c>
      <c r="D383" s="24">
        <v>7546</v>
      </c>
      <c r="E383" s="24">
        <v>6720</v>
      </c>
      <c r="F383" s="24">
        <v>7434</v>
      </c>
      <c r="G383" s="24">
        <v>7126</v>
      </c>
      <c r="H383" s="24">
        <v>7576</v>
      </c>
      <c r="I383" s="24">
        <v>7104</v>
      </c>
      <c r="J383" s="24">
        <v>43506</v>
      </c>
      <c r="K383" s="24">
        <v>90896</v>
      </c>
      <c r="L383" s="25">
        <v>0.47863</v>
      </c>
      <c r="M383" s="26">
        <f t="shared" si="40"/>
        <v>7546000</v>
      </c>
      <c r="N383" s="26">
        <f t="shared" si="40"/>
        <v>6720000</v>
      </c>
      <c r="O383" s="26">
        <f t="shared" si="40"/>
        <v>7434000</v>
      </c>
      <c r="P383" s="26">
        <f t="shared" si="39"/>
        <v>7126000</v>
      </c>
      <c r="Q383" s="26">
        <f t="shared" si="39"/>
        <v>7576000</v>
      </c>
      <c r="R383" s="26">
        <f t="shared" si="39"/>
        <v>7104000</v>
      </c>
      <c r="S383" s="27">
        <f t="shared" si="41"/>
        <v>7923300000</v>
      </c>
      <c r="T383" s="27">
        <f t="shared" si="42"/>
        <v>12432000000</v>
      </c>
      <c r="U383" s="27">
        <f t="shared" si="43"/>
        <v>15611400000</v>
      </c>
      <c r="V383" s="27">
        <f t="shared" si="44"/>
        <v>13539400000</v>
      </c>
      <c r="W383" s="27">
        <f t="shared" si="45"/>
        <v>15152000000</v>
      </c>
      <c r="X383" s="27">
        <f t="shared" si="46"/>
        <v>4972800000</v>
      </c>
    </row>
    <row r="384" spans="1:24">
      <c r="A384" s="29" t="s">
        <v>974</v>
      </c>
      <c r="B384" s="29"/>
      <c r="C384" s="29"/>
      <c r="D384" s="30">
        <v>45546</v>
      </c>
      <c r="E384" s="30">
        <v>40588</v>
      </c>
      <c r="F384" s="30">
        <v>44921</v>
      </c>
      <c r="G384" s="30">
        <v>43988</v>
      </c>
      <c r="H384" s="30">
        <v>46550</v>
      </c>
      <c r="I384" s="30">
        <v>44174</v>
      </c>
      <c r="J384" s="30">
        <v>265767</v>
      </c>
      <c r="K384" s="30">
        <v>551960</v>
      </c>
      <c r="L384" s="32">
        <v>0.48149999999999998</v>
      </c>
      <c r="M384" s="26">
        <f t="shared" si="40"/>
        <v>45546000</v>
      </c>
      <c r="N384" s="26">
        <f t="shared" si="40"/>
        <v>40588000</v>
      </c>
      <c r="O384" s="26">
        <f t="shared" si="40"/>
        <v>44921000</v>
      </c>
      <c r="P384" s="26">
        <f t="shared" si="40"/>
        <v>43988000</v>
      </c>
      <c r="Q384" s="26">
        <f t="shared" si="40"/>
        <v>46550000</v>
      </c>
      <c r="R384" s="26">
        <f t="shared" si="40"/>
        <v>44174000</v>
      </c>
      <c r="S384" s="27">
        <f t="shared" si="41"/>
        <v>47823300000</v>
      </c>
      <c r="T384" s="27">
        <f t="shared" si="42"/>
        <v>75087800000</v>
      </c>
      <c r="U384" s="27">
        <f t="shared" si="43"/>
        <v>94334100000</v>
      </c>
      <c r="V384" s="27">
        <f t="shared" si="44"/>
        <v>83577200000</v>
      </c>
      <c r="W384" s="27">
        <f t="shared" si="45"/>
        <v>93100000000</v>
      </c>
      <c r="X384" s="27">
        <f t="shared" si="46"/>
        <v>30921800000</v>
      </c>
    </row>
    <row r="385" spans="1:24">
      <c r="A385" s="21" t="s">
        <v>975</v>
      </c>
      <c r="B385" s="22">
        <v>1</v>
      </c>
      <c r="C385" s="23" t="s">
        <v>976</v>
      </c>
      <c r="D385" s="24">
        <v>5141</v>
      </c>
      <c r="E385" s="24">
        <v>4613</v>
      </c>
      <c r="F385" s="24">
        <v>5155</v>
      </c>
      <c r="G385" s="24">
        <v>4985</v>
      </c>
      <c r="H385" s="24">
        <v>5316</v>
      </c>
      <c r="I385" s="24">
        <v>4843</v>
      </c>
      <c r="J385" s="24">
        <v>30053</v>
      </c>
      <c r="K385" s="24">
        <v>55895</v>
      </c>
      <c r="L385" s="25">
        <v>0.53766999999999998</v>
      </c>
      <c r="M385" s="26">
        <f t="shared" ref="M385:R448" si="47">D385*1000</f>
        <v>5141000</v>
      </c>
      <c r="N385" s="26">
        <f t="shared" si="47"/>
        <v>4613000</v>
      </c>
      <c r="O385" s="26">
        <f t="shared" si="47"/>
        <v>5155000</v>
      </c>
      <c r="P385" s="26">
        <f t="shared" si="47"/>
        <v>4985000</v>
      </c>
      <c r="Q385" s="26">
        <f t="shared" si="47"/>
        <v>5316000</v>
      </c>
      <c r="R385" s="26">
        <f t="shared" si="47"/>
        <v>4843000</v>
      </c>
      <c r="S385" s="27">
        <f t="shared" si="41"/>
        <v>5398050000</v>
      </c>
      <c r="T385" s="27">
        <f t="shared" si="42"/>
        <v>8534050000</v>
      </c>
      <c r="U385" s="27">
        <f t="shared" si="43"/>
        <v>10825500000</v>
      </c>
      <c r="V385" s="27">
        <f t="shared" si="44"/>
        <v>9471500000</v>
      </c>
      <c r="W385" s="27">
        <f t="shared" si="45"/>
        <v>10632000000</v>
      </c>
      <c r="X385" s="27">
        <f t="shared" si="46"/>
        <v>3390100000</v>
      </c>
    </row>
    <row r="386" spans="1:24">
      <c r="A386" s="21" t="s">
        <v>975</v>
      </c>
      <c r="B386" s="22">
        <v>2</v>
      </c>
      <c r="C386" s="23" t="s">
        <v>977</v>
      </c>
      <c r="D386" s="24">
        <v>2474</v>
      </c>
      <c r="E386" s="24">
        <v>2616</v>
      </c>
      <c r="F386" s="24">
        <v>2428</v>
      </c>
      <c r="G386" s="24">
        <v>2538</v>
      </c>
      <c r="H386" s="24">
        <v>2490</v>
      </c>
      <c r="I386" s="24">
        <v>2444</v>
      </c>
      <c r="J386" s="24">
        <v>14990</v>
      </c>
      <c r="K386" s="24">
        <v>34700</v>
      </c>
      <c r="L386" s="25">
        <v>0.43198999999999999</v>
      </c>
      <c r="M386" s="26">
        <f t="shared" si="47"/>
        <v>2474000</v>
      </c>
      <c r="N386" s="26">
        <f t="shared" si="47"/>
        <v>2616000</v>
      </c>
      <c r="O386" s="26">
        <f t="shared" si="47"/>
        <v>2428000</v>
      </c>
      <c r="P386" s="26">
        <f t="shared" si="47"/>
        <v>2538000</v>
      </c>
      <c r="Q386" s="26">
        <f t="shared" si="47"/>
        <v>2490000</v>
      </c>
      <c r="R386" s="26">
        <f t="shared" si="47"/>
        <v>2444000</v>
      </c>
      <c r="S386" s="27">
        <f t="shared" si="41"/>
        <v>2597700000</v>
      </c>
      <c r="T386" s="27">
        <f t="shared" si="42"/>
        <v>4839600000</v>
      </c>
      <c r="U386" s="27">
        <f t="shared" si="43"/>
        <v>5098800000</v>
      </c>
      <c r="V386" s="27">
        <f t="shared" si="44"/>
        <v>4822200000</v>
      </c>
      <c r="W386" s="27">
        <f t="shared" si="45"/>
        <v>4980000000</v>
      </c>
      <c r="X386" s="27">
        <f t="shared" si="46"/>
        <v>1710800000</v>
      </c>
    </row>
    <row r="387" spans="1:24">
      <c r="A387" s="21" t="s">
        <v>975</v>
      </c>
      <c r="B387" s="22">
        <v>3</v>
      </c>
      <c r="C387" s="23" t="s">
        <v>978</v>
      </c>
      <c r="D387" s="24">
        <v>10545.951999999999</v>
      </c>
      <c r="E387" s="24">
        <v>9831</v>
      </c>
      <c r="F387" s="24">
        <v>10879</v>
      </c>
      <c r="G387" s="24">
        <v>11462.156999999999</v>
      </c>
      <c r="H387" s="24">
        <v>11152</v>
      </c>
      <c r="I387" s="24">
        <v>10832</v>
      </c>
      <c r="J387" s="24">
        <v>64702.108999999997</v>
      </c>
      <c r="K387" s="24">
        <v>138465</v>
      </c>
      <c r="L387" s="25">
        <v>0.46727999999999997</v>
      </c>
      <c r="M387" s="26">
        <f t="shared" si="47"/>
        <v>10545952</v>
      </c>
      <c r="N387" s="26">
        <f t="shared" si="47"/>
        <v>9831000</v>
      </c>
      <c r="O387" s="26">
        <f t="shared" si="47"/>
        <v>10879000</v>
      </c>
      <c r="P387" s="26">
        <f t="shared" si="47"/>
        <v>11462157</v>
      </c>
      <c r="Q387" s="26">
        <f t="shared" si="47"/>
        <v>11152000</v>
      </c>
      <c r="R387" s="26">
        <f t="shared" si="47"/>
        <v>10832000</v>
      </c>
      <c r="S387" s="27">
        <f t="shared" si="41"/>
        <v>11073249600</v>
      </c>
      <c r="T387" s="27">
        <f t="shared" si="42"/>
        <v>18187350000</v>
      </c>
      <c r="U387" s="27">
        <f t="shared" si="43"/>
        <v>22845900000</v>
      </c>
      <c r="V387" s="27">
        <f t="shared" si="44"/>
        <v>21778098300</v>
      </c>
      <c r="W387" s="27">
        <f t="shared" si="45"/>
        <v>22304000000</v>
      </c>
      <c r="X387" s="27">
        <f t="shared" si="46"/>
        <v>7582400000</v>
      </c>
    </row>
    <row r="388" spans="1:24">
      <c r="A388" s="21" t="s">
        <v>975</v>
      </c>
      <c r="B388" s="22">
        <v>4</v>
      </c>
      <c r="C388" s="23" t="s">
        <v>979</v>
      </c>
      <c r="D388" s="24">
        <v>4602</v>
      </c>
      <c r="E388" s="24">
        <v>4367</v>
      </c>
      <c r="F388" s="24">
        <v>4792</v>
      </c>
      <c r="G388" s="24">
        <v>4655</v>
      </c>
      <c r="H388" s="24">
        <v>4267</v>
      </c>
      <c r="I388" s="24">
        <v>4857</v>
      </c>
      <c r="J388" s="24">
        <v>27540</v>
      </c>
      <c r="K388" s="24">
        <v>67927</v>
      </c>
      <c r="L388" s="25">
        <v>0.40544000000000002</v>
      </c>
      <c r="M388" s="26">
        <f t="shared" si="47"/>
        <v>4602000</v>
      </c>
      <c r="N388" s="26">
        <f t="shared" si="47"/>
        <v>4367000</v>
      </c>
      <c r="O388" s="26">
        <f t="shared" si="47"/>
        <v>4792000</v>
      </c>
      <c r="P388" s="26">
        <f t="shared" si="47"/>
        <v>4655000</v>
      </c>
      <c r="Q388" s="26">
        <f t="shared" si="47"/>
        <v>4267000</v>
      </c>
      <c r="R388" s="26">
        <f t="shared" si="47"/>
        <v>4857000</v>
      </c>
      <c r="S388" s="27">
        <f t="shared" si="41"/>
        <v>4832100000</v>
      </c>
      <c r="T388" s="27">
        <f t="shared" si="42"/>
        <v>8078950000</v>
      </c>
      <c r="U388" s="27">
        <f t="shared" si="43"/>
        <v>10063200000</v>
      </c>
      <c r="V388" s="27">
        <f t="shared" si="44"/>
        <v>8844500000</v>
      </c>
      <c r="W388" s="27">
        <f t="shared" si="45"/>
        <v>8534000000</v>
      </c>
      <c r="X388" s="27">
        <f t="shared" si="46"/>
        <v>3399900000</v>
      </c>
    </row>
    <row r="389" spans="1:24">
      <c r="A389" s="21" t="s">
        <v>975</v>
      </c>
      <c r="B389" s="22">
        <v>5</v>
      </c>
      <c r="C389" s="23" t="s">
        <v>980</v>
      </c>
      <c r="D389" s="28">
        <v>819</v>
      </c>
      <c r="E389" s="28">
        <v>823</v>
      </c>
      <c r="F389" s="28">
        <v>840</v>
      </c>
      <c r="G389" s="28">
        <v>825</v>
      </c>
      <c r="H389" s="28">
        <v>853</v>
      </c>
      <c r="I389" s="28">
        <v>725</v>
      </c>
      <c r="J389" s="24">
        <v>4885</v>
      </c>
      <c r="K389" s="24">
        <v>13182</v>
      </c>
      <c r="L389" s="25">
        <v>0.37058000000000002</v>
      </c>
      <c r="M389" s="26">
        <f t="shared" si="47"/>
        <v>819000</v>
      </c>
      <c r="N389" s="26">
        <f t="shared" si="47"/>
        <v>823000</v>
      </c>
      <c r="O389" s="26">
        <f t="shared" si="47"/>
        <v>840000</v>
      </c>
      <c r="P389" s="26">
        <f t="shared" si="47"/>
        <v>825000</v>
      </c>
      <c r="Q389" s="26">
        <f t="shared" si="47"/>
        <v>853000</v>
      </c>
      <c r="R389" s="26">
        <f t="shared" si="47"/>
        <v>725000</v>
      </c>
      <c r="S389" s="27">
        <f t="shared" si="41"/>
        <v>859950000</v>
      </c>
      <c r="T389" s="27">
        <f t="shared" si="42"/>
        <v>1522550000</v>
      </c>
      <c r="U389" s="27">
        <f t="shared" si="43"/>
        <v>1764000000</v>
      </c>
      <c r="V389" s="27">
        <f t="shared" si="44"/>
        <v>1567500000</v>
      </c>
      <c r="W389" s="27">
        <f t="shared" si="45"/>
        <v>1706000000</v>
      </c>
      <c r="X389" s="27">
        <f t="shared" si="46"/>
        <v>507500000</v>
      </c>
    </row>
    <row r="390" spans="1:24">
      <c r="A390" s="21" t="s">
        <v>975</v>
      </c>
      <c r="B390" s="22">
        <v>6</v>
      </c>
      <c r="C390" s="23" t="s">
        <v>981</v>
      </c>
      <c r="D390" s="24">
        <v>3713</v>
      </c>
      <c r="E390" s="24">
        <v>3340</v>
      </c>
      <c r="F390" s="24">
        <v>3624</v>
      </c>
      <c r="G390" s="24">
        <v>3755</v>
      </c>
      <c r="H390" s="24">
        <v>3698</v>
      </c>
      <c r="I390" s="24">
        <v>3745</v>
      </c>
      <c r="J390" s="24">
        <v>21875</v>
      </c>
      <c r="K390" s="24">
        <v>48039</v>
      </c>
      <c r="L390" s="25">
        <v>0.45535999999999999</v>
      </c>
      <c r="M390" s="26">
        <f t="shared" si="47"/>
        <v>3713000</v>
      </c>
      <c r="N390" s="26">
        <f t="shared" si="47"/>
        <v>3340000</v>
      </c>
      <c r="O390" s="26">
        <f t="shared" si="47"/>
        <v>3624000</v>
      </c>
      <c r="P390" s="26">
        <f t="shared" si="47"/>
        <v>3755000</v>
      </c>
      <c r="Q390" s="26">
        <f t="shared" si="47"/>
        <v>3698000</v>
      </c>
      <c r="R390" s="26">
        <f t="shared" si="47"/>
        <v>3745000</v>
      </c>
      <c r="S390" s="27">
        <f t="shared" si="41"/>
        <v>3898650000</v>
      </c>
      <c r="T390" s="27">
        <f t="shared" si="42"/>
        <v>6179000000</v>
      </c>
      <c r="U390" s="27">
        <f t="shared" si="43"/>
        <v>7610400000</v>
      </c>
      <c r="V390" s="27">
        <f t="shared" si="44"/>
        <v>7134500000</v>
      </c>
      <c r="W390" s="27">
        <f t="shared" si="45"/>
        <v>7396000000</v>
      </c>
      <c r="X390" s="27">
        <f t="shared" si="46"/>
        <v>2621500000</v>
      </c>
    </row>
    <row r="391" spans="1:24">
      <c r="A391" s="21" t="s">
        <v>975</v>
      </c>
      <c r="B391" s="22">
        <v>7</v>
      </c>
      <c r="C391" s="23" t="s">
        <v>982</v>
      </c>
      <c r="D391" s="24">
        <v>2542</v>
      </c>
      <c r="E391" s="24">
        <v>2252</v>
      </c>
      <c r="F391" s="24">
        <v>2510.5</v>
      </c>
      <c r="G391" s="24">
        <v>2429</v>
      </c>
      <c r="H391" s="24">
        <v>2477</v>
      </c>
      <c r="I391" s="24">
        <v>2471.5</v>
      </c>
      <c r="J391" s="24">
        <v>14682</v>
      </c>
      <c r="K391" s="24">
        <v>28916</v>
      </c>
      <c r="L391" s="25">
        <v>0.50775000000000003</v>
      </c>
      <c r="M391" s="26">
        <f t="shared" si="47"/>
        <v>2542000</v>
      </c>
      <c r="N391" s="26">
        <f t="shared" si="47"/>
        <v>2252000</v>
      </c>
      <c r="O391" s="26">
        <f t="shared" si="47"/>
        <v>2510500</v>
      </c>
      <c r="P391" s="26">
        <f t="shared" si="47"/>
        <v>2429000</v>
      </c>
      <c r="Q391" s="26">
        <f t="shared" si="47"/>
        <v>2477000</v>
      </c>
      <c r="R391" s="26">
        <f t="shared" si="47"/>
        <v>2471500</v>
      </c>
      <c r="S391" s="27">
        <f t="shared" si="41"/>
        <v>2669100000</v>
      </c>
      <c r="T391" s="27">
        <f t="shared" si="42"/>
        <v>4166200000</v>
      </c>
      <c r="U391" s="27">
        <f t="shared" si="43"/>
        <v>5272050000</v>
      </c>
      <c r="V391" s="27">
        <f t="shared" si="44"/>
        <v>4615100000</v>
      </c>
      <c r="W391" s="27">
        <f t="shared" si="45"/>
        <v>4954000000</v>
      </c>
      <c r="X391" s="27">
        <f t="shared" si="46"/>
        <v>1730050000</v>
      </c>
    </row>
    <row r="392" spans="1:24">
      <c r="A392" s="21" t="s">
        <v>975</v>
      </c>
      <c r="B392" s="22">
        <v>8</v>
      </c>
      <c r="C392" s="23" t="s">
        <v>983</v>
      </c>
      <c r="D392" s="24">
        <v>10406</v>
      </c>
      <c r="E392" s="24">
        <v>9630</v>
      </c>
      <c r="F392" s="24">
        <v>10435</v>
      </c>
      <c r="G392" s="24">
        <v>10494</v>
      </c>
      <c r="H392" s="24">
        <v>10612</v>
      </c>
      <c r="I392" s="24">
        <v>10271.4</v>
      </c>
      <c r="J392" s="24">
        <v>61848.4</v>
      </c>
      <c r="K392" s="24">
        <v>118324</v>
      </c>
      <c r="L392" s="25">
        <v>0.52270000000000005</v>
      </c>
      <c r="M392" s="26">
        <f t="shared" si="47"/>
        <v>10406000</v>
      </c>
      <c r="N392" s="26">
        <f t="shared" si="47"/>
        <v>9630000</v>
      </c>
      <c r="O392" s="26">
        <f t="shared" si="47"/>
        <v>10435000</v>
      </c>
      <c r="P392" s="26">
        <f t="shared" si="47"/>
        <v>10494000</v>
      </c>
      <c r="Q392" s="26">
        <f t="shared" si="47"/>
        <v>10612000</v>
      </c>
      <c r="R392" s="26">
        <f t="shared" si="47"/>
        <v>10271400</v>
      </c>
      <c r="S392" s="27">
        <f t="shared" si="41"/>
        <v>10926300000</v>
      </c>
      <c r="T392" s="27">
        <f t="shared" si="42"/>
        <v>17815500000</v>
      </c>
      <c r="U392" s="27">
        <f t="shared" si="43"/>
        <v>21913500000</v>
      </c>
      <c r="V392" s="27">
        <f t="shared" si="44"/>
        <v>19938600000</v>
      </c>
      <c r="W392" s="27">
        <f t="shared" si="45"/>
        <v>21224000000</v>
      </c>
      <c r="X392" s="27">
        <f t="shared" si="46"/>
        <v>7189980000</v>
      </c>
    </row>
    <row r="393" spans="1:24">
      <c r="A393" s="21" t="s">
        <v>975</v>
      </c>
      <c r="B393" s="22">
        <v>9</v>
      </c>
      <c r="C393" s="23" t="s">
        <v>984</v>
      </c>
      <c r="D393" s="24">
        <v>2102</v>
      </c>
      <c r="E393" s="24">
        <v>1964</v>
      </c>
      <c r="F393" s="24">
        <v>2138</v>
      </c>
      <c r="G393" s="24">
        <v>2178</v>
      </c>
      <c r="H393" s="24">
        <v>2190</v>
      </c>
      <c r="I393" s="24">
        <v>2152</v>
      </c>
      <c r="J393" s="24">
        <v>12724</v>
      </c>
      <c r="K393" s="24">
        <v>28500</v>
      </c>
      <c r="L393" s="25">
        <v>0.44646000000000002</v>
      </c>
      <c r="M393" s="26">
        <f t="shared" si="47"/>
        <v>2102000</v>
      </c>
      <c r="N393" s="26">
        <f t="shared" si="47"/>
        <v>1964000</v>
      </c>
      <c r="O393" s="26">
        <f t="shared" si="47"/>
        <v>2138000</v>
      </c>
      <c r="P393" s="26">
        <f t="shared" si="47"/>
        <v>2178000</v>
      </c>
      <c r="Q393" s="26">
        <f t="shared" si="47"/>
        <v>2190000</v>
      </c>
      <c r="R393" s="26">
        <f t="shared" si="47"/>
        <v>2152000</v>
      </c>
      <c r="S393" s="27">
        <f t="shared" ref="S393:S456" si="48">M393*1050</f>
        <v>2207100000</v>
      </c>
      <c r="T393" s="27">
        <f t="shared" ref="T393:T456" si="49">N393*1850</f>
        <v>3633400000</v>
      </c>
      <c r="U393" s="27">
        <f t="shared" ref="U393:U456" si="50">O393*2100</f>
        <v>4489800000</v>
      </c>
      <c r="V393" s="27">
        <f t="shared" ref="V393:V456" si="51">P393*1900</f>
        <v>4138200000</v>
      </c>
      <c r="W393" s="27">
        <f t="shared" ref="W393:W456" si="52">Q393*2000</f>
        <v>4380000000</v>
      </c>
      <c r="X393" s="27">
        <f t="shared" ref="X393:X456" si="53">R393*700</f>
        <v>1506400000</v>
      </c>
    </row>
    <row r="394" spans="1:24">
      <c r="A394" s="21" t="s">
        <v>975</v>
      </c>
      <c r="B394" s="22">
        <v>10</v>
      </c>
      <c r="C394" s="23" t="s">
        <v>985</v>
      </c>
      <c r="D394" s="24">
        <v>12002</v>
      </c>
      <c r="E394" s="24">
        <v>11020</v>
      </c>
      <c r="F394" s="24">
        <v>12115</v>
      </c>
      <c r="G394" s="24">
        <v>12096</v>
      </c>
      <c r="H394" s="24">
        <v>12160</v>
      </c>
      <c r="I394" s="24">
        <v>11752</v>
      </c>
      <c r="J394" s="24">
        <v>71145</v>
      </c>
      <c r="K394" s="24">
        <v>154708</v>
      </c>
      <c r="L394" s="25">
        <v>0.45987</v>
      </c>
      <c r="M394" s="26">
        <f t="shared" si="47"/>
        <v>12002000</v>
      </c>
      <c r="N394" s="26">
        <f t="shared" si="47"/>
        <v>11020000</v>
      </c>
      <c r="O394" s="26">
        <f t="shared" si="47"/>
        <v>12115000</v>
      </c>
      <c r="P394" s="26">
        <f t="shared" si="47"/>
        <v>12096000</v>
      </c>
      <c r="Q394" s="26">
        <f t="shared" si="47"/>
        <v>12160000</v>
      </c>
      <c r="R394" s="26">
        <f t="shared" si="47"/>
        <v>11752000</v>
      </c>
      <c r="S394" s="27">
        <f t="shared" si="48"/>
        <v>12602100000</v>
      </c>
      <c r="T394" s="27">
        <f t="shared" si="49"/>
        <v>20387000000</v>
      </c>
      <c r="U394" s="27">
        <f t="shared" si="50"/>
        <v>25441500000</v>
      </c>
      <c r="V394" s="27">
        <f t="shared" si="51"/>
        <v>22982400000</v>
      </c>
      <c r="W394" s="27">
        <f t="shared" si="52"/>
        <v>24320000000</v>
      </c>
      <c r="X394" s="27">
        <f t="shared" si="53"/>
        <v>8226400000</v>
      </c>
    </row>
    <row r="395" spans="1:24">
      <c r="A395" s="29" t="s">
        <v>986</v>
      </c>
      <c r="B395" s="29"/>
      <c r="C395" s="29"/>
      <c r="D395" s="30">
        <v>54346.951999999997</v>
      </c>
      <c r="E395" s="30">
        <v>50456</v>
      </c>
      <c r="F395" s="30">
        <v>54916.5</v>
      </c>
      <c r="G395" s="30">
        <v>55417.156999999999</v>
      </c>
      <c r="H395" s="30">
        <v>55215</v>
      </c>
      <c r="I395" s="30">
        <v>54092.9</v>
      </c>
      <c r="J395" s="30">
        <v>324444.50900000002</v>
      </c>
      <c r="K395" s="30">
        <v>688656</v>
      </c>
      <c r="L395" s="32">
        <v>0.47112999999999999</v>
      </c>
      <c r="M395" s="26">
        <f t="shared" si="47"/>
        <v>54346952</v>
      </c>
      <c r="N395" s="26">
        <f t="shared" si="47"/>
        <v>50456000</v>
      </c>
      <c r="O395" s="26">
        <f t="shared" si="47"/>
        <v>54916500</v>
      </c>
      <c r="P395" s="26">
        <f t="shared" si="47"/>
        <v>55417157</v>
      </c>
      <c r="Q395" s="26">
        <f t="shared" si="47"/>
        <v>55215000</v>
      </c>
      <c r="R395" s="26">
        <f t="shared" si="47"/>
        <v>54092900</v>
      </c>
      <c r="S395" s="27">
        <f t="shared" si="48"/>
        <v>57064299600</v>
      </c>
      <c r="T395" s="27">
        <f t="shared" si="49"/>
        <v>93343600000</v>
      </c>
      <c r="U395" s="27">
        <f t="shared" si="50"/>
        <v>115324650000</v>
      </c>
      <c r="V395" s="27">
        <f t="shared" si="51"/>
        <v>105292598300</v>
      </c>
      <c r="W395" s="27">
        <f t="shared" si="52"/>
        <v>110430000000</v>
      </c>
      <c r="X395" s="27">
        <f t="shared" si="53"/>
        <v>37865030000</v>
      </c>
    </row>
    <row r="396" spans="1:24">
      <c r="A396" s="21" t="s">
        <v>987</v>
      </c>
      <c r="B396" s="22">
        <v>1</v>
      </c>
      <c r="C396" s="23" t="s">
        <v>988</v>
      </c>
      <c r="D396" s="24">
        <v>2257</v>
      </c>
      <c r="E396" s="24">
        <v>1815</v>
      </c>
      <c r="F396" s="24">
        <v>2322</v>
      </c>
      <c r="G396" s="24">
        <v>2219</v>
      </c>
      <c r="H396" s="24">
        <v>2407</v>
      </c>
      <c r="I396" s="24">
        <v>2222</v>
      </c>
      <c r="J396" s="24">
        <v>13242</v>
      </c>
      <c r="K396" s="24">
        <v>34727</v>
      </c>
      <c r="L396" s="25">
        <v>0.38131999999999999</v>
      </c>
      <c r="M396" s="26">
        <f t="shared" si="47"/>
        <v>2257000</v>
      </c>
      <c r="N396" s="26">
        <f t="shared" si="47"/>
        <v>1815000</v>
      </c>
      <c r="O396" s="26">
        <f t="shared" si="47"/>
        <v>2322000</v>
      </c>
      <c r="P396" s="26">
        <f t="shared" si="47"/>
        <v>2219000</v>
      </c>
      <c r="Q396" s="26">
        <f t="shared" si="47"/>
        <v>2407000</v>
      </c>
      <c r="R396" s="26">
        <f t="shared" si="47"/>
        <v>2222000</v>
      </c>
      <c r="S396" s="27">
        <f t="shared" si="48"/>
        <v>2369850000</v>
      </c>
      <c r="T396" s="27">
        <f t="shared" si="49"/>
        <v>3357750000</v>
      </c>
      <c r="U396" s="27">
        <f t="shared" si="50"/>
        <v>4876200000</v>
      </c>
      <c r="V396" s="27">
        <f t="shared" si="51"/>
        <v>4216100000</v>
      </c>
      <c r="W396" s="27">
        <f t="shared" si="52"/>
        <v>4814000000</v>
      </c>
      <c r="X396" s="27">
        <f t="shared" si="53"/>
        <v>1555400000</v>
      </c>
    </row>
    <row r="397" spans="1:24">
      <c r="A397" s="21" t="s">
        <v>987</v>
      </c>
      <c r="B397" s="22">
        <v>2</v>
      </c>
      <c r="C397" s="23" t="s">
        <v>989</v>
      </c>
      <c r="D397" s="24">
        <v>1392</v>
      </c>
      <c r="E397" s="24">
        <v>1415</v>
      </c>
      <c r="F397" s="24">
        <v>1445</v>
      </c>
      <c r="G397" s="24">
        <v>1430</v>
      </c>
      <c r="H397" s="24">
        <v>1493</v>
      </c>
      <c r="I397" s="24">
        <v>1380</v>
      </c>
      <c r="J397" s="24">
        <v>8555</v>
      </c>
      <c r="K397" s="24">
        <v>21161</v>
      </c>
      <c r="L397" s="25">
        <v>0.40427999999999997</v>
      </c>
      <c r="M397" s="26">
        <f t="shared" si="47"/>
        <v>1392000</v>
      </c>
      <c r="N397" s="26">
        <f t="shared" si="47"/>
        <v>1415000</v>
      </c>
      <c r="O397" s="26">
        <f t="shared" si="47"/>
        <v>1445000</v>
      </c>
      <c r="P397" s="26">
        <f t="shared" si="47"/>
        <v>1430000</v>
      </c>
      <c r="Q397" s="26">
        <f t="shared" si="47"/>
        <v>1493000</v>
      </c>
      <c r="R397" s="26">
        <f t="shared" si="47"/>
        <v>1380000</v>
      </c>
      <c r="S397" s="27">
        <f t="shared" si="48"/>
        <v>1461600000</v>
      </c>
      <c r="T397" s="27">
        <f t="shared" si="49"/>
        <v>2617750000</v>
      </c>
      <c r="U397" s="27">
        <f t="shared" si="50"/>
        <v>3034500000</v>
      </c>
      <c r="V397" s="27">
        <f t="shared" si="51"/>
        <v>2717000000</v>
      </c>
      <c r="W397" s="27">
        <f t="shared" si="52"/>
        <v>2986000000</v>
      </c>
      <c r="X397" s="27">
        <f t="shared" si="53"/>
        <v>966000000</v>
      </c>
    </row>
    <row r="398" spans="1:24">
      <c r="A398" s="21" t="s">
        <v>987</v>
      </c>
      <c r="B398" s="22">
        <v>3</v>
      </c>
      <c r="C398" s="23" t="s">
        <v>990</v>
      </c>
      <c r="D398" s="24">
        <v>1571</v>
      </c>
      <c r="E398" s="24">
        <v>1828</v>
      </c>
      <c r="F398" s="24">
        <v>2061</v>
      </c>
      <c r="G398" s="24">
        <v>1651</v>
      </c>
      <c r="H398" s="24">
        <v>1740</v>
      </c>
      <c r="I398" s="24">
        <v>1754</v>
      </c>
      <c r="J398" s="24">
        <v>10605</v>
      </c>
      <c r="K398" s="24">
        <v>35365</v>
      </c>
      <c r="L398" s="25">
        <v>0.29987000000000003</v>
      </c>
      <c r="M398" s="26">
        <f t="shared" si="47"/>
        <v>1571000</v>
      </c>
      <c r="N398" s="26">
        <f t="shared" si="47"/>
        <v>1828000</v>
      </c>
      <c r="O398" s="26">
        <f t="shared" si="47"/>
        <v>2061000</v>
      </c>
      <c r="P398" s="26">
        <f t="shared" si="47"/>
        <v>1651000</v>
      </c>
      <c r="Q398" s="26">
        <f t="shared" si="47"/>
        <v>1740000</v>
      </c>
      <c r="R398" s="26">
        <f t="shared" si="47"/>
        <v>1754000</v>
      </c>
      <c r="S398" s="27">
        <f t="shared" si="48"/>
        <v>1649550000</v>
      </c>
      <c r="T398" s="27">
        <f t="shared" si="49"/>
        <v>3381800000</v>
      </c>
      <c r="U398" s="27">
        <f t="shared" si="50"/>
        <v>4328100000</v>
      </c>
      <c r="V398" s="27">
        <f t="shared" si="51"/>
        <v>3136900000</v>
      </c>
      <c r="W398" s="27">
        <f t="shared" si="52"/>
        <v>3480000000</v>
      </c>
      <c r="X398" s="27">
        <f t="shared" si="53"/>
        <v>1227800000</v>
      </c>
    </row>
    <row r="399" spans="1:24">
      <c r="A399" s="21" t="s">
        <v>987</v>
      </c>
      <c r="B399" s="22">
        <v>4</v>
      </c>
      <c r="C399" s="23" t="s">
        <v>991</v>
      </c>
      <c r="D399" s="28">
        <v>467</v>
      </c>
      <c r="E399" s="28">
        <v>373</v>
      </c>
      <c r="F399" s="28">
        <v>379</v>
      </c>
      <c r="G399" s="28">
        <v>348</v>
      </c>
      <c r="H399" s="28">
        <v>447</v>
      </c>
      <c r="I399" s="28">
        <v>357</v>
      </c>
      <c r="J399" s="24">
        <v>2371</v>
      </c>
      <c r="K399" s="24">
        <v>9006</v>
      </c>
      <c r="L399" s="25">
        <v>0.26327</v>
      </c>
      <c r="M399" s="26">
        <f t="shared" si="47"/>
        <v>467000</v>
      </c>
      <c r="N399" s="26">
        <f t="shared" si="47"/>
        <v>373000</v>
      </c>
      <c r="O399" s="26">
        <f t="shared" si="47"/>
        <v>379000</v>
      </c>
      <c r="P399" s="26">
        <f t="shared" si="47"/>
        <v>348000</v>
      </c>
      <c r="Q399" s="26">
        <f t="shared" si="47"/>
        <v>447000</v>
      </c>
      <c r="R399" s="26">
        <f t="shared" si="47"/>
        <v>357000</v>
      </c>
      <c r="S399" s="27">
        <f t="shared" si="48"/>
        <v>490350000</v>
      </c>
      <c r="T399" s="27">
        <f t="shared" si="49"/>
        <v>690050000</v>
      </c>
      <c r="U399" s="27">
        <f t="shared" si="50"/>
        <v>795900000</v>
      </c>
      <c r="V399" s="27">
        <f t="shared" si="51"/>
        <v>661200000</v>
      </c>
      <c r="W399" s="27">
        <f t="shared" si="52"/>
        <v>894000000</v>
      </c>
      <c r="X399" s="27">
        <f t="shared" si="53"/>
        <v>249900000</v>
      </c>
    </row>
    <row r="400" spans="1:24">
      <c r="A400" s="21" t="s">
        <v>987</v>
      </c>
      <c r="B400" s="22">
        <v>5</v>
      </c>
      <c r="C400" s="23" t="s">
        <v>992</v>
      </c>
      <c r="D400" s="24">
        <v>4369</v>
      </c>
      <c r="E400" s="24">
        <v>3989</v>
      </c>
      <c r="F400" s="24">
        <v>4217</v>
      </c>
      <c r="G400" s="24">
        <v>4391</v>
      </c>
      <c r="H400" s="24">
        <v>4517</v>
      </c>
      <c r="I400" s="24">
        <v>4175</v>
      </c>
      <c r="J400" s="24">
        <v>25658</v>
      </c>
      <c r="K400" s="24">
        <v>67189</v>
      </c>
      <c r="L400" s="25">
        <v>0.38188</v>
      </c>
      <c r="M400" s="26">
        <f t="shared" si="47"/>
        <v>4369000</v>
      </c>
      <c r="N400" s="26">
        <f t="shared" si="47"/>
        <v>3989000</v>
      </c>
      <c r="O400" s="26">
        <f t="shared" si="47"/>
        <v>4217000</v>
      </c>
      <c r="P400" s="26">
        <f t="shared" si="47"/>
        <v>4391000</v>
      </c>
      <c r="Q400" s="26">
        <f t="shared" si="47"/>
        <v>4517000</v>
      </c>
      <c r="R400" s="26">
        <f t="shared" si="47"/>
        <v>4175000</v>
      </c>
      <c r="S400" s="27">
        <f t="shared" si="48"/>
        <v>4587450000</v>
      </c>
      <c r="T400" s="27">
        <f t="shared" si="49"/>
        <v>7379650000</v>
      </c>
      <c r="U400" s="27">
        <f t="shared" si="50"/>
        <v>8855700000</v>
      </c>
      <c r="V400" s="27">
        <f t="shared" si="51"/>
        <v>8342900000</v>
      </c>
      <c r="W400" s="27">
        <f t="shared" si="52"/>
        <v>9034000000</v>
      </c>
      <c r="X400" s="27">
        <f t="shared" si="53"/>
        <v>2922500000</v>
      </c>
    </row>
    <row r="401" spans="1:24">
      <c r="A401" s="29" t="s">
        <v>993</v>
      </c>
      <c r="B401" s="29"/>
      <c r="C401" s="29"/>
      <c r="D401" s="30">
        <v>10056</v>
      </c>
      <c r="E401" s="30">
        <v>9420</v>
      </c>
      <c r="F401" s="30">
        <v>10424</v>
      </c>
      <c r="G401" s="30">
        <v>10039</v>
      </c>
      <c r="H401" s="30">
        <v>10604</v>
      </c>
      <c r="I401" s="30">
        <v>9888</v>
      </c>
      <c r="J401" s="30">
        <v>60431</v>
      </c>
      <c r="K401" s="30">
        <v>167448</v>
      </c>
      <c r="L401" s="32">
        <v>0.36088999999999999</v>
      </c>
      <c r="M401" s="26">
        <f t="shared" si="47"/>
        <v>10056000</v>
      </c>
      <c r="N401" s="26">
        <f t="shared" si="47"/>
        <v>9420000</v>
      </c>
      <c r="O401" s="26">
        <f t="shared" si="47"/>
        <v>10424000</v>
      </c>
      <c r="P401" s="26">
        <f t="shared" si="47"/>
        <v>10039000</v>
      </c>
      <c r="Q401" s="26">
        <f t="shared" si="47"/>
        <v>10604000</v>
      </c>
      <c r="R401" s="26">
        <f t="shared" si="47"/>
        <v>9888000</v>
      </c>
      <c r="S401" s="27">
        <f t="shared" si="48"/>
        <v>10558800000</v>
      </c>
      <c r="T401" s="27">
        <f t="shared" si="49"/>
        <v>17427000000</v>
      </c>
      <c r="U401" s="27">
        <f t="shared" si="50"/>
        <v>21890400000</v>
      </c>
      <c r="V401" s="27">
        <f t="shared" si="51"/>
        <v>19074100000</v>
      </c>
      <c r="W401" s="27">
        <f t="shared" si="52"/>
        <v>21208000000</v>
      </c>
      <c r="X401" s="27">
        <f t="shared" si="53"/>
        <v>6921600000</v>
      </c>
    </row>
    <row r="402" spans="1:24">
      <c r="A402" s="21" t="s">
        <v>994</v>
      </c>
      <c r="B402" s="22">
        <v>1</v>
      </c>
      <c r="C402" s="23" t="s">
        <v>995</v>
      </c>
      <c r="D402" s="24">
        <v>1488</v>
      </c>
      <c r="E402" s="24">
        <v>1320</v>
      </c>
      <c r="F402" s="24">
        <v>1552</v>
      </c>
      <c r="G402" s="24">
        <v>1768</v>
      </c>
      <c r="H402" s="24">
        <v>1632</v>
      </c>
      <c r="I402" s="24">
        <v>1592</v>
      </c>
      <c r="J402" s="24">
        <v>9352</v>
      </c>
      <c r="K402" s="24">
        <v>21583</v>
      </c>
      <c r="L402" s="25">
        <v>0.43330000000000002</v>
      </c>
      <c r="M402" s="26">
        <f t="shared" si="47"/>
        <v>1488000</v>
      </c>
      <c r="N402" s="26">
        <f t="shared" si="47"/>
        <v>1320000</v>
      </c>
      <c r="O402" s="26">
        <f t="shared" si="47"/>
        <v>1552000</v>
      </c>
      <c r="P402" s="26">
        <f t="shared" si="47"/>
        <v>1768000</v>
      </c>
      <c r="Q402" s="26">
        <f t="shared" si="47"/>
        <v>1632000</v>
      </c>
      <c r="R402" s="26">
        <f t="shared" si="47"/>
        <v>1592000</v>
      </c>
      <c r="S402" s="27">
        <f t="shared" si="48"/>
        <v>1562400000</v>
      </c>
      <c r="T402" s="27">
        <f t="shared" si="49"/>
        <v>2442000000</v>
      </c>
      <c r="U402" s="27">
        <f t="shared" si="50"/>
        <v>3259200000</v>
      </c>
      <c r="V402" s="27">
        <f t="shared" si="51"/>
        <v>3359200000</v>
      </c>
      <c r="W402" s="27">
        <f t="shared" si="52"/>
        <v>3264000000</v>
      </c>
      <c r="X402" s="27">
        <f t="shared" si="53"/>
        <v>1114400000</v>
      </c>
    </row>
    <row r="403" spans="1:24">
      <c r="A403" s="21" t="s">
        <v>994</v>
      </c>
      <c r="B403" s="22">
        <v>2</v>
      </c>
      <c r="C403" s="23" t="s">
        <v>996</v>
      </c>
      <c r="D403" s="28">
        <v>488</v>
      </c>
      <c r="E403" s="28">
        <v>440</v>
      </c>
      <c r="F403" s="28">
        <v>496</v>
      </c>
      <c r="G403" s="28">
        <v>472</v>
      </c>
      <c r="H403" s="28">
        <v>464</v>
      </c>
      <c r="I403" s="28">
        <v>440</v>
      </c>
      <c r="J403" s="24">
        <v>2800</v>
      </c>
      <c r="K403" s="24">
        <v>7817</v>
      </c>
      <c r="L403" s="25">
        <v>0.35819000000000001</v>
      </c>
      <c r="M403" s="26">
        <f t="shared" si="47"/>
        <v>488000</v>
      </c>
      <c r="N403" s="26">
        <f t="shared" si="47"/>
        <v>440000</v>
      </c>
      <c r="O403" s="26">
        <f t="shared" si="47"/>
        <v>496000</v>
      </c>
      <c r="P403" s="26">
        <f t="shared" si="47"/>
        <v>472000</v>
      </c>
      <c r="Q403" s="26">
        <f t="shared" si="47"/>
        <v>464000</v>
      </c>
      <c r="R403" s="26">
        <f t="shared" si="47"/>
        <v>440000</v>
      </c>
      <c r="S403" s="27">
        <f t="shared" si="48"/>
        <v>512400000</v>
      </c>
      <c r="T403" s="27">
        <f t="shared" si="49"/>
        <v>814000000</v>
      </c>
      <c r="U403" s="27">
        <f t="shared" si="50"/>
        <v>1041600000</v>
      </c>
      <c r="V403" s="27">
        <f t="shared" si="51"/>
        <v>896800000</v>
      </c>
      <c r="W403" s="27">
        <f t="shared" si="52"/>
        <v>928000000</v>
      </c>
      <c r="X403" s="27">
        <f t="shared" si="53"/>
        <v>308000000</v>
      </c>
    </row>
    <row r="404" spans="1:24">
      <c r="A404" s="21" t="s">
        <v>994</v>
      </c>
      <c r="B404" s="22">
        <v>3</v>
      </c>
      <c r="C404" s="23" t="s">
        <v>997</v>
      </c>
      <c r="D404" s="28">
        <v>373</v>
      </c>
      <c r="E404" s="28">
        <v>380</v>
      </c>
      <c r="F404" s="28">
        <v>388</v>
      </c>
      <c r="G404" s="28">
        <v>420</v>
      </c>
      <c r="H404" s="28">
        <v>428</v>
      </c>
      <c r="I404" s="28">
        <v>396</v>
      </c>
      <c r="J404" s="24">
        <v>2385</v>
      </c>
      <c r="K404" s="24">
        <v>4388</v>
      </c>
      <c r="L404" s="25">
        <v>0.54352999999999996</v>
      </c>
      <c r="M404" s="26">
        <f t="shared" si="47"/>
        <v>373000</v>
      </c>
      <c r="N404" s="26">
        <f t="shared" si="47"/>
        <v>380000</v>
      </c>
      <c r="O404" s="26">
        <f t="shared" si="47"/>
        <v>388000</v>
      </c>
      <c r="P404" s="26">
        <f t="shared" si="47"/>
        <v>420000</v>
      </c>
      <c r="Q404" s="26">
        <f t="shared" si="47"/>
        <v>428000</v>
      </c>
      <c r="R404" s="26">
        <f t="shared" si="47"/>
        <v>396000</v>
      </c>
      <c r="S404" s="27">
        <f t="shared" si="48"/>
        <v>391650000</v>
      </c>
      <c r="T404" s="27">
        <f t="shared" si="49"/>
        <v>703000000</v>
      </c>
      <c r="U404" s="27">
        <f t="shared" si="50"/>
        <v>814800000</v>
      </c>
      <c r="V404" s="27">
        <f t="shared" si="51"/>
        <v>798000000</v>
      </c>
      <c r="W404" s="27">
        <f t="shared" si="52"/>
        <v>856000000</v>
      </c>
      <c r="X404" s="27">
        <f t="shared" si="53"/>
        <v>277200000</v>
      </c>
    </row>
    <row r="405" spans="1:24">
      <c r="A405" s="21" t="s">
        <v>994</v>
      </c>
      <c r="B405" s="22">
        <v>4</v>
      </c>
      <c r="C405" s="23" t="s">
        <v>998</v>
      </c>
      <c r="D405" s="28">
        <v>648</v>
      </c>
      <c r="E405" s="28">
        <v>576</v>
      </c>
      <c r="F405" s="28">
        <v>704</v>
      </c>
      <c r="G405" s="28">
        <v>760</v>
      </c>
      <c r="H405" s="28">
        <v>736</v>
      </c>
      <c r="I405" s="28">
        <v>672</v>
      </c>
      <c r="J405" s="24">
        <v>4096</v>
      </c>
      <c r="K405" s="24">
        <v>9011</v>
      </c>
      <c r="L405" s="25">
        <v>0.45456000000000002</v>
      </c>
      <c r="M405" s="26">
        <f t="shared" si="47"/>
        <v>648000</v>
      </c>
      <c r="N405" s="26">
        <f t="shared" si="47"/>
        <v>576000</v>
      </c>
      <c r="O405" s="26">
        <f t="shared" si="47"/>
        <v>704000</v>
      </c>
      <c r="P405" s="26">
        <f t="shared" si="47"/>
        <v>760000</v>
      </c>
      <c r="Q405" s="26">
        <f t="shared" si="47"/>
        <v>736000</v>
      </c>
      <c r="R405" s="26">
        <f t="shared" si="47"/>
        <v>672000</v>
      </c>
      <c r="S405" s="27">
        <f t="shared" si="48"/>
        <v>680400000</v>
      </c>
      <c r="T405" s="27">
        <f t="shared" si="49"/>
        <v>1065600000</v>
      </c>
      <c r="U405" s="27">
        <f t="shared" si="50"/>
        <v>1478400000</v>
      </c>
      <c r="V405" s="27">
        <f t="shared" si="51"/>
        <v>1444000000</v>
      </c>
      <c r="W405" s="27">
        <f t="shared" si="52"/>
        <v>1472000000</v>
      </c>
      <c r="X405" s="27">
        <f t="shared" si="53"/>
        <v>470400000</v>
      </c>
    </row>
    <row r="406" spans="1:24">
      <c r="A406" s="21" t="s">
        <v>994</v>
      </c>
      <c r="B406" s="22">
        <v>5</v>
      </c>
      <c r="C406" s="23" t="s">
        <v>999</v>
      </c>
      <c r="D406" s="28">
        <v>975</v>
      </c>
      <c r="E406" s="28">
        <v>935</v>
      </c>
      <c r="F406" s="24">
        <v>1060</v>
      </c>
      <c r="G406" s="24">
        <v>1025</v>
      </c>
      <c r="H406" s="24">
        <v>1080</v>
      </c>
      <c r="I406" s="24">
        <v>1060</v>
      </c>
      <c r="J406" s="24">
        <v>6135</v>
      </c>
      <c r="K406" s="24">
        <v>15202</v>
      </c>
      <c r="L406" s="25">
        <v>0.40356999999999998</v>
      </c>
      <c r="M406" s="26">
        <f t="shared" si="47"/>
        <v>975000</v>
      </c>
      <c r="N406" s="26">
        <f t="shared" si="47"/>
        <v>935000</v>
      </c>
      <c r="O406" s="26">
        <f t="shared" si="47"/>
        <v>1060000</v>
      </c>
      <c r="P406" s="26">
        <f t="shared" si="47"/>
        <v>1025000</v>
      </c>
      <c r="Q406" s="26">
        <f t="shared" si="47"/>
        <v>1080000</v>
      </c>
      <c r="R406" s="26">
        <f t="shared" si="47"/>
        <v>1060000</v>
      </c>
      <c r="S406" s="27">
        <f t="shared" si="48"/>
        <v>1023750000</v>
      </c>
      <c r="T406" s="27">
        <f t="shared" si="49"/>
        <v>1729750000</v>
      </c>
      <c r="U406" s="27">
        <f t="shared" si="50"/>
        <v>2226000000</v>
      </c>
      <c r="V406" s="27">
        <f t="shared" si="51"/>
        <v>1947500000</v>
      </c>
      <c r="W406" s="27">
        <f t="shared" si="52"/>
        <v>2160000000</v>
      </c>
      <c r="X406" s="27">
        <f t="shared" si="53"/>
        <v>742000000</v>
      </c>
    </row>
    <row r="407" spans="1:24">
      <c r="A407" s="21" t="s">
        <v>994</v>
      </c>
      <c r="B407" s="22">
        <v>6</v>
      </c>
      <c r="C407" s="23" t="s">
        <v>1000</v>
      </c>
      <c r="D407" s="28">
        <v>265</v>
      </c>
      <c r="E407" s="28">
        <v>130</v>
      </c>
      <c r="F407" s="28">
        <v>265</v>
      </c>
      <c r="G407" s="28">
        <v>390</v>
      </c>
      <c r="H407" s="28">
        <v>235</v>
      </c>
      <c r="I407" s="28">
        <v>250</v>
      </c>
      <c r="J407" s="24">
        <v>1535</v>
      </c>
      <c r="K407" s="24">
        <v>4249</v>
      </c>
      <c r="L407" s="25">
        <v>0.36126000000000003</v>
      </c>
      <c r="M407" s="26">
        <f t="shared" si="47"/>
        <v>265000</v>
      </c>
      <c r="N407" s="26">
        <f t="shared" si="47"/>
        <v>130000</v>
      </c>
      <c r="O407" s="26">
        <f t="shared" si="47"/>
        <v>265000</v>
      </c>
      <c r="P407" s="26">
        <f t="shared" si="47"/>
        <v>390000</v>
      </c>
      <c r="Q407" s="26">
        <f t="shared" si="47"/>
        <v>235000</v>
      </c>
      <c r="R407" s="26">
        <f t="shared" si="47"/>
        <v>250000</v>
      </c>
      <c r="S407" s="27">
        <f t="shared" si="48"/>
        <v>278250000</v>
      </c>
      <c r="T407" s="27">
        <f t="shared" si="49"/>
        <v>240500000</v>
      </c>
      <c r="U407" s="27">
        <f t="shared" si="50"/>
        <v>556500000</v>
      </c>
      <c r="V407" s="27">
        <f t="shared" si="51"/>
        <v>741000000</v>
      </c>
      <c r="W407" s="27">
        <f t="shared" si="52"/>
        <v>470000000</v>
      </c>
      <c r="X407" s="27">
        <f t="shared" si="53"/>
        <v>175000000</v>
      </c>
    </row>
    <row r="408" spans="1:24">
      <c r="A408" s="21" t="s">
        <v>994</v>
      </c>
      <c r="B408" s="22">
        <v>7</v>
      </c>
      <c r="C408" s="23" t="s">
        <v>1001</v>
      </c>
      <c r="D408" s="28">
        <v>630</v>
      </c>
      <c r="E408" s="28">
        <v>275</v>
      </c>
      <c r="F408" s="28">
        <v>552</v>
      </c>
      <c r="G408" s="28">
        <v>812</v>
      </c>
      <c r="H408" s="28">
        <v>564</v>
      </c>
      <c r="I408" s="28">
        <v>553</v>
      </c>
      <c r="J408" s="24">
        <v>3386</v>
      </c>
      <c r="K408" s="24">
        <v>9836</v>
      </c>
      <c r="L408" s="25">
        <v>0.34425</v>
      </c>
      <c r="M408" s="26">
        <f t="shared" si="47"/>
        <v>630000</v>
      </c>
      <c r="N408" s="26">
        <f t="shared" si="47"/>
        <v>275000</v>
      </c>
      <c r="O408" s="26">
        <f t="shared" si="47"/>
        <v>552000</v>
      </c>
      <c r="P408" s="26">
        <f t="shared" si="47"/>
        <v>812000</v>
      </c>
      <c r="Q408" s="26">
        <f t="shared" si="47"/>
        <v>564000</v>
      </c>
      <c r="R408" s="26">
        <f t="shared" si="47"/>
        <v>553000</v>
      </c>
      <c r="S408" s="27">
        <f t="shared" si="48"/>
        <v>661500000</v>
      </c>
      <c r="T408" s="27">
        <f t="shared" si="49"/>
        <v>508750000</v>
      </c>
      <c r="U408" s="27">
        <f t="shared" si="50"/>
        <v>1159200000</v>
      </c>
      <c r="V408" s="27">
        <f t="shared" si="51"/>
        <v>1542800000</v>
      </c>
      <c r="W408" s="27">
        <f t="shared" si="52"/>
        <v>1128000000</v>
      </c>
      <c r="X408" s="27">
        <f t="shared" si="53"/>
        <v>387100000</v>
      </c>
    </row>
    <row r="409" spans="1:24">
      <c r="A409" s="21" t="s">
        <v>994</v>
      </c>
      <c r="B409" s="22">
        <v>8</v>
      </c>
      <c r="C409" s="23" t="s">
        <v>1002</v>
      </c>
      <c r="D409" s="24">
        <v>3104</v>
      </c>
      <c r="E409" s="24">
        <v>3024</v>
      </c>
      <c r="F409" s="24">
        <v>3288</v>
      </c>
      <c r="G409" s="24">
        <v>3160</v>
      </c>
      <c r="H409" s="24">
        <v>3096</v>
      </c>
      <c r="I409" s="24">
        <v>3264</v>
      </c>
      <c r="J409" s="24">
        <v>18936</v>
      </c>
      <c r="K409" s="24">
        <v>42719</v>
      </c>
      <c r="L409" s="25">
        <v>0.44327</v>
      </c>
      <c r="M409" s="26">
        <f t="shared" si="47"/>
        <v>3104000</v>
      </c>
      <c r="N409" s="26">
        <f t="shared" si="47"/>
        <v>3024000</v>
      </c>
      <c r="O409" s="26">
        <f t="shared" si="47"/>
        <v>3288000</v>
      </c>
      <c r="P409" s="26">
        <f t="shared" si="47"/>
        <v>3160000</v>
      </c>
      <c r="Q409" s="26">
        <f t="shared" si="47"/>
        <v>3096000</v>
      </c>
      <c r="R409" s="26">
        <f t="shared" si="47"/>
        <v>3264000</v>
      </c>
      <c r="S409" s="27">
        <f t="shared" si="48"/>
        <v>3259200000</v>
      </c>
      <c r="T409" s="27">
        <f t="shared" si="49"/>
        <v>5594400000</v>
      </c>
      <c r="U409" s="27">
        <f t="shared" si="50"/>
        <v>6904800000</v>
      </c>
      <c r="V409" s="27">
        <f t="shared" si="51"/>
        <v>6004000000</v>
      </c>
      <c r="W409" s="27">
        <f t="shared" si="52"/>
        <v>6192000000</v>
      </c>
      <c r="X409" s="27">
        <f t="shared" si="53"/>
        <v>2284800000</v>
      </c>
    </row>
    <row r="410" spans="1:24">
      <c r="A410" s="21" t="s">
        <v>994</v>
      </c>
      <c r="B410" s="22">
        <v>9</v>
      </c>
      <c r="C410" s="23" t="s">
        <v>1003</v>
      </c>
      <c r="D410" s="24">
        <v>2504</v>
      </c>
      <c r="E410" s="24">
        <v>2064</v>
      </c>
      <c r="F410" s="24">
        <v>2432</v>
      </c>
      <c r="G410" s="24">
        <v>2568</v>
      </c>
      <c r="H410" s="24">
        <v>2656</v>
      </c>
      <c r="I410" s="24">
        <v>2504</v>
      </c>
      <c r="J410" s="24">
        <v>14728</v>
      </c>
      <c r="K410" s="24">
        <v>31327</v>
      </c>
      <c r="L410" s="25">
        <v>0.47014</v>
      </c>
      <c r="M410" s="26">
        <f t="shared" si="47"/>
        <v>2504000</v>
      </c>
      <c r="N410" s="26">
        <f t="shared" si="47"/>
        <v>2064000</v>
      </c>
      <c r="O410" s="26">
        <f t="shared" si="47"/>
        <v>2432000</v>
      </c>
      <c r="P410" s="26">
        <f t="shared" si="47"/>
        <v>2568000</v>
      </c>
      <c r="Q410" s="26">
        <f t="shared" si="47"/>
        <v>2656000</v>
      </c>
      <c r="R410" s="26">
        <f t="shared" si="47"/>
        <v>2504000</v>
      </c>
      <c r="S410" s="27">
        <f t="shared" si="48"/>
        <v>2629200000</v>
      </c>
      <c r="T410" s="27">
        <f t="shared" si="49"/>
        <v>3818400000</v>
      </c>
      <c r="U410" s="27">
        <f t="shared" si="50"/>
        <v>5107200000</v>
      </c>
      <c r="V410" s="27">
        <f t="shared" si="51"/>
        <v>4879200000</v>
      </c>
      <c r="W410" s="27">
        <f t="shared" si="52"/>
        <v>5312000000</v>
      </c>
      <c r="X410" s="27">
        <f t="shared" si="53"/>
        <v>1752800000</v>
      </c>
    </row>
    <row r="411" spans="1:24">
      <c r="A411" s="21" t="s">
        <v>994</v>
      </c>
      <c r="B411" s="22">
        <v>10</v>
      </c>
      <c r="C411" s="23" t="s">
        <v>1004</v>
      </c>
      <c r="D411" s="24">
        <v>1416</v>
      </c>
      <c r="E411" s="24">
        <v>1295</v>
      </c>
      <c r="F411" s="24">
        <v>1472</v>
      </c>
      <c r="G411" s="24">
        <v>1480</v>
      </c>
      <c r="H411" s="24">
        <v>1393</v>
      </c>
      <c r="I411" s="24">
        <v>1407</v>
      </c>
      <c r="J411" s="24">
        <v>8463</v>
      </c>
      <c r="K411" s="24">
        <v>18320</v>
      </c>
      <c r="L411" s="25">
        <v>0.46195000000000003</v>
      </c>
      <c r="M411" s="26">
        <f t="shared" si="47"/>
        <v>1416000</v>
      </c>
      <c r="N411" s="26">
        <f t="shared" si="47"/>
        <v>1295000</v>
      </c>
      <c r="O411" s="26">
        <f t="shared" si="47"/>
        <v>1472000</v>
      </c>
      <c r="P411" s="26">
        <f t="shared" si="47"/>
        <v>1480000</v>
      </c>
      <c r="Q411" s="26">
        <f t="shared" si="47"/>
        <v>1393000</v>
      </c>
      <c r="R411" s="26">
        <f t="shared" si="47"/>
        <v>1407000</v>
      </c>
      <c r="S411" s="27">
        <f t="shared" si="48"/>
        <v>1486800000</v>
      </c>
      <c r="T411" s="27">
        <f t="shared" si="49"/>
        <v>2395750000</v>
      </c>
      <c r="U411" s="27">
        <f t="shared" si="50"/>
        <v>3091200000</v>
      </c>
      <c r="V411" s="27">
        <f t="shared" si="51"/>
        <v>2812000000</v>
      </c>
      <c r="W411" s="27">
        <f t="shared" si="52"/>
        <v>2786000000</v>
      </c>
      <c r="X411" s="27">
        <f t="shared" si="53"/>
        <v>984900000</v>
      </c>
    </row>
    <row r="412" spans="1:24">
      <c r="A412" s="21" t="s">
        <v>994</v>
      </c>
      <c r="B412" s="22">
        <v>11</v>
      </c>
      <c r="C412" s="23" t="s">
        <v>1005</v>
      </c>
      <c r="D412" s="24">
        <v>3479</v>
      </c>
      <c r="E412" s="24">
        <v>3248</v>
      </c>
      <c r="F412" s="24">
        <v>3640</v>
      </c>
      <c r="G412" s="24">
        <v>3584</v>
      </c>
      <c r="H412" s="24">
        <v>3736</v>
      </c>
      <c r="I412" s="24">
        <v>3600</v>
      </c>
      <c r="J412" s="24">
        <v>21287</v>
      </c>
      <c r="K412" s="24">
        <v>48828</v>
      </c>
      <c r="L412" s="25">
        <v>0.43596000000000001</v>
      </c>
      <c r="M412" s="26">
        <f t="shared" si="47"/>
        <v>3479000</v>
      </c>
      <c r="N412" s="26">
        <f t="shared" si="47"/>
        <v>3248000</v>
      </c>
      <c r="O412" s="26">
        <f t="shared" si="47"/>
        <v>3640000</v>
      </c>
      <c r="P412" s="26">
        <f t="shared" si="47"/>
        <v>3584000</v>
      </c>
      <c r="Q412" s="26">
        <f t="shared" si="47"/>
        <v>3736000</v>
      </c>
      <c r="R412" s="26">
        <f t="shared" si="47"/>
        <v>3600000</v>
      </c>
      <c r="S412" s="27">
        <f t="shared" si="48"/>
        <v>3652950000</v>
      </c>
      <c r="T412" s="27">
        <f t="shared" si="49"/>
        <v>6008800000</v>
      </c>
      <c r="U412" s="27">
        <f t="shared" si="50"/>
        <v>7644000000</v>
      </c>
      <c r="V412" s="27">
        <f t="shared" si="51"/>
        <v>6809600000</v>
      </c>
      <c r="W412" s="27">
        <f t="shared" si="52"/>
        <v>7472000000</v>
      </c>
      <c r="X412" s="27">
        <f t="shared" si="53"/>
        <v>2520000000</v>
      </c>
    </row>
    <row r="413" spans="1:24">
      <c r="A413" s="21" t="s">
        <v>994</v>
      </c>
      <c r="B413" s="22">
        <v>12</v>
      </c>
      <c r="C413" s="23" t="s">
        <v>1006</v>
      </c>
      <c r="D413" s="24">
        <v>2472</v>
      </c>
      <c r="E413" s="24">
        <v>2280</v>
      </c>
      <c r="F413" s="24">
        <v>2536</v>
      </c>
      <c r="G413" s="24">
        <v>2528</v>
      </c>
      <c r="H413" s="24">
        <v>2640</v>
      </c>
      <c r="I413" s="24">
        <v>2512</v>
      </c>
      <c r="J413" s="24">
        <v>14968</v>
      </c>
      <c r="K413" s="24">
        <v>32958</v>
      </c>
      <c r="L413" s="25">
        <v>0.45415</v>
      </c>
      <c r="M413" s="26">
        <f t="shared" si="47"/>
        <v>2472000</v>
      </c>
      <c r="N413" s="26">
        <f t="shared" si="47"/>
        <v>2280000</v>
      </c>
      <c r="O413" s="26">
        <f t="shared" si="47"/>
        <v>2536000</v>
      </c>
      <c r="P413" s="26">
        <f t="shared" si="47"/>
        <v>2528000</v>
      </c>
      <c r="Q413" s="26">
        <f t="shared" si="47"/>
        <v>2640000</v>
      </c>
      <c r="R413" s="26">
        <f t="shared" si="47"/>
        <v>2512000</v>
      </c>
      <c r="S413" s="27">
        <f t="shared" si="48"/>
        <v>2595600000</v>
      </c>
      <c r="T413" s="27">
        <f t="shared" si="49"/>
        <v>4218000000</v>
      </c>
      <c r="U413" s="27">
        <f t="shared" si="50"/>
        <v>5325600000</v>
      </c>
      <c r="V413" s="27">
        <f t="shared" si="51"/>
        <v>4803200000</v>
      </c>
      <c r="W413" s="27">
        <f t="shared" si="52"/>
        <v>5280000000</v>
      </c>
      <c r="X413" s="27">
        <f t="shared" si="53"/>
        <v>1758400000</v>
      </c>
    </row>
    <row r="414" spans="1:24">
      <c r="A414" s="21" t="s">
        <v>994</v>
      </c>
      <c r="B414" s="22">
        <v>13</v>
      </c>
      <c r="C414" s="23" t="s">
        <v>1007</v>
      </c>
      <c r="D414" s="24">
        <v>3088</v>
      </c>
      <c r="E414" s="24">
        <v>2680</v>
      </c>
      <c r="F414" s="24">
        <v>3080</v>
      </c>
      <c r="G414" s="24">
        <v>3264</v>
      </c>
      <c r="H414" s="24">
        <v>3168</v>
      </c>
      <c r="I414" s="24">
        <v>3000</v>
      </c>
      <c r="J414" s="24">
        <v>18280</v>
      </c>
      <c r="K414" s="24">
        <v>38976</v>
      </c>
      <c r="L414" s="25">
        <v>0.46900999999999998</v>
      </c>
      <c r="M414" s="26">
        <f t="shared" si="47"/>
        <v>3088000</v>
      </c>
      <c r="N414" s="26">
        <f t="shared" si="47"/>
        <v>2680000</v>
      </c>
      <c r="O414" s="26">
        <f t="shared" si="47"/>
        <v>3080000</v>
      </c>
      <c r="P414" s="26">
        <f t="shared" si="47"/>
        <v>3264000</v>
      </c>
      <c r="Q414" s="26">
        <f t="shared" si="47"/>
        <v>3168000</v>
      </c>
      <c r="R414" s="26">
        <f t="shared" si="47"/>
        <v>3000000</v>
      </c>
      <c r="S414" s="27">
        <f t="shared" si="48"/>
        <v>3242400000</v>
      </c>
      <c r="T414" s="27">
        <f t="shared" si="49"/>
        <v>4958000000</v>
      </c>
      <c r="U414" s="27">
        <f t="shared" si="50"/>
        <v>6468000000</v>
      </c>
      <c r="V414" s="27">
        <f t="shared" si="51"/>
        <v>6201600000</v>
      </c>
      <c r="W414" s="27">
        <f t="shared" si="52"/>
        <v>6336000000</v>
      </c>
      <c r="X414" s="27">
        <f t="shared" si="53"/>
        <v>2100000000</v>
      </c>
    </row>
    <row r="415" spans="1:24">
      <c r="A415" s="21" t="s">
        <v>994</v>
      </c>
      <c r="B415" s="22">
        <v>14</v>
      </c>
      <c r="C415" s="23" t="s">
        <v>1008</v>
      </c>
      <c r="D415" s="24">
        <v>8358.2379999999994</v>
      </c>
      <c r="E415" s="24">
        <v>7717.53</v>
      </c>
      <c r="F415" s="24">
        <v>8649.25</v>
      </c>
      <c r="G415" s="24">
        <v>8529.5300000000007</v>
      </c>
      <c r="H415" s="24">
        <v>9136.9380000000001</v>
      </c>
      <c r="I415" s="24">
        <v>8726.8639999999996</v>
      </c>
      <c r="J415" s="24">
        <v>51118.35</v>
      </c>
      <c r="K415" s="24">
        <v>112688</v>
      </c>
      <c r="L415" s="25">
        <v>0.45362999999999998</v>
      </c>
      <c r="M415" s="26">
        <f t="shared" si="47"/>
        <v>8358237.9999999991</v>
      </c>
      <c r="N415" s="26">
        <f t="shared" si="47"/>
        <v>7717530</v>
      </c>
      <c r="O415" s="26">
        <f t="shared" si="47"/>
        <v>8649250</v>
      </c>
      <c r="P415" s="26">
        <f t="shared" si="47"/>
        <v>8529530</v>
      </c>
      <c r="Q415" s="26">
        <f t="shared" si="47"/>
        <v>9136938</v>
      </c>
      <c r="R415" s="26">
        <f t="shared" si="47"/>
        <v>8726864</v>
      </c>
      <c r="S415" s="27">
        <f t="shared" si="48"/>
        <v>8776149899.9999981</v>
      </c>
      <c r="T415" s="27">
        <f t="shared" si="49"/>
        <v>14277430500</v>
      </c>
      <c r="U415" s="27">
        <f t="shared" si="50"/>
        <v>18163425000</v>
      </c>
      <c r="V415" s="27">
        <f t="shared" si="51"/>
        <v>16206107000</v>
      </c>
      <c r="W415" s="27">
        <f t="shared" si="52"/>
        <v>18273876000</v>
      </c>
      <c r="X415" s="27">
        <f t="shared" si="53"/>
        <v>6108804800</v>
      </c>
    </row>
    <row r="416" spans="1:24">
      <c r="A416" s="21" t="s">
        <v>994</v>
      </c>
      <c r="B416" s="22">
        <v>15</v>
      </c>
      <c r="C416" s="23" t="s">
        <v>1009</v>
      </c>
      <c r="D416" s="24">
        <v>1696</v>
      </c>
      <c r="E416" s="24">
        <v>1515.604</v>
      </c>
      <c r="F416" s="24">
        <v>1699.604</v>
      </c>
      <c r="G416" s="24">
        <v>1723.86</v>
      </c>
      <c r="H416" s="24">
        <v>1843.86</v>
      </c>
      <c r="I416" s="24">
        <v>1795.86</v>
      </c>
      <c r="J416" s="24">
        <v>10274.788</v>
      </c>
      <c r="K416" s="24">
        <v>23058</v>
      </c>
      <c r="L416" s="25">
        <v>0.44561000000000001</v>
      </c>
      <c r="M416" s="26">
        <f t="shared" si="47"/>
        <v>1696000</v>
      </c>
      <c r="N416" s="26">
        <f t="shared" si="47"/>
        <v>1515604</v>
      </c>
      <c r="O416" s="26">
        <f t="shared" si="47"/>
        <v>1699604</v>
      </c>
      <c r="P416" s="26">
        <f t="shared" si="47"/>
        <v>1723860</v>
      </c>
      <c r="Q416" s="26">
        <f t="shared" si="47"/>
        <v>1843860</v>
      </c>
      <c r="R416" s="26">
        <f t="shared" si="47"/>
        <v>1795860</v>
      </c>
      <c r="S416" s="27">
        <f t="shared" si="48"/>
        <v>1780800000</v>
      </c>
      <c r="T416" s="27">
        <f t="shared" si="49"/>
        <v>2803867400</v>
      </c>
      <c r="U416" s="27">
        <f t="shared" si="50"/>
        <v>3569168400</v>
      </c>
      <c r="V416" s="27">
        <f t="shared" si="51"/>
        <v>3275334000</v>
      </c>
      <c r="W416" s="27">
        <f t="shared" si="52"/>
        <v>3687720000</v>
      </c>
      <c r="X416" s="27">
        <f t="shared" si="53"/>
        <v>1257102000</v>
      </c>
    </row>
    <row r="417" spans="1:24">
      <c r="A417" s="29" t="s">
        <v>1010</v>
      </c>
      <c r="B417" s="29"/>
      <c r="C417" s="29"/>
      <c r="D417" s="30">
        <v>30984.238000000001</v>
      </c>
      <c r="E417" s="30">
        <v>27880.133999999998</v>
      </c>
      <c r="F417" s="30">
        <v>31813.853999999999</v>
      </c>
      <c r="G417" s="30">
        <v>32484.39</v>
      </c>
      <c r="H417" s="30">
        <v>32808.798000000003</v>
      </c>
      <c r="I417" s="30">
        <v>31772.723999999998</v>
      </c>
      <c r="J417" s="30">
        <v>187744.13800000001</v>
      </c>
      <c r="K417" s="30">
        <v>420960</v>
      </c>
      <c r="L417" s="32">
        <v>0.44599</v>
      </c>
      <c r="M417" s="26">
        <f t="shared" si="47"/>
        <v>30984238</v>
      </c>
      <c r="N417" s="26">
        <f t="shared" si="47"/>
        <v>27880134</v>
      </c>
      <c r="O417" s="26">
        <f t="shared" si="47"/>
        <v>31813854</v>
      </c>
      <c r="P417" s="26">
        <f t="shared" si="47"/>
        <v>32484390</v>
      </c>
      <c r="Q417" s="26">
        <f t="shared" si="47"/>
        <v>32808798.000000004</v>
      </c>
      <c r="R417" s="26">
        <f t="shared" si="47"/>
        <v>31772724</v>
      </c>
      <c r="S417" s="27">
        <f t="shared" si="48"/>
        <v>32533449900</v>
      </c>
      <c r="T417" s="27">
        <f t="shared" si="49"/>
        <v>51578247900</v>
      </c>
      <c r="U417" s="27">
        <f t="shared" si="50"/>
        <v>66809093400</v>
      </c>
      <c r="V417" s="27">
        <f t="shared" si="51"/>
        <v>61720341000</v>
      </c>
      <c r="W417" s="27">
        <f t="shared" si="52"/>
        <v>65617596000.000008</v>
      </c>
      <c r="X417" s="27">
        <f t="shared" si="53"/>
        <v>22240906800</v>
      </c>
    </row>
    <row r="418" spans="1:24">
      <c r="A418" s="21" t="s">
        <v>1011</v>
      </c>
      <c r="B418" s="22">
        <v>1</v>
      </c>
      <c r="C418" s="23" t="s">
        <v>1012</v>
      </c>
      <c r="D418" s="24">
        <v>1288</v>
      </c>
      <c r="E418" s="24">
        <v>1176</v>
      </c>
      <c r="F418" s="24">
        <v>1416</v>
      </c>
      <c r="G418" s="24">
        <v>1416</v>
      </c>
      <c r="H418" s="24">
        <v>1480</v>
      </c>
      <c r="I418" s="24">
        <v>1288</v>
      </c>
      <c r="J418" s="24">
        <v>8064</v>
      </c>
      <c r="K418" s="24">
        <v>17863</v>
      </c>
      <c r="L418" s="25">
        <v>0.45144000000000001</v>
      </c>
      <c r="M418" s="26">
        <f t="shared" si="47"/>
        <v>1288000</v>
      </c>
      <c r="N418" s="26">
        <f t="shared" si="47"/>
        <v>1176000</v>
      </c>
      <c r="O418" s="26">
        <f t="shared" si="47"/>
        <v>1416000</v>
      </c>
      <c r="P418" s="26">
        <f t="shared" si="47"/>
        <v>1416000</v>
      </c>
      <c r="Q418" s="26">
        <f t="shared" si="47"/>
        <v>1480000</v>
      </c>
      <c r="R418" s="26">
        <f t="shared" si="47"/>
        <v>1288000</v>
      </c>
      <c r="S418" s="27">
        <f t="shared" si="48"/>
        <v>1352400000</v>
      </c>
      <c r="T418" s="27">
        <f t="shared" si="49"/>
        <v>2175600000</v>
      </c>
      <c r="U418" s="27">
        <f t="shared" si="50"/>
        <v>2973600000</v>
      </c>
      <c r="V418" s="27">
        <f t="shared" si="51"/>
        <v>2690400000</v>
      </c>
      <c r="W418" s="27">
        <f t="shared" si="52"/>
        <v>2960000000</v>
      </c>
      <c r="X418" s="27">
        <f t="shared" si="53"/>
        <v>901600000</v>
      </c>
    </row>
    <row r="419" spans="1:24">
      <c r="A419" s="21" t="s">
        <v>1011</v>
      </c>
      <c r="B419" s="22">
        <v>2</v>
      </c>
      <c r="C419" s="23" t="s">
        <v>1013</v>
      </c>
      <c r="D419" s="28">
        <v>560</v>
      </c>
      <c r="E419" s="28">
        <v>536</v>
      </c>
      <c r="F419" s="28">
        <v>608</v>
      </c>
      <c r="G419" s="28">
        <v>632</v>
      </c>
      <c r="H419" s="28">
        <v>576</v>
      </c>
      <c r="I419" s="28">
        <v>592</v>
      </c>
      <c r="J419" s="24">
        <v>3504</v>
      </c>
      <c r="K419" s="24">
        <v>7541</v>
      </c>
      <c r="L419" s="25">
        <v>0.46466000000000002</v>
      </c>
      <c r="M419" s="26">
        <f t="shared" si="47"/>
        <v>560000</v>
      </c>
      <c r="N419" s="26">
        <f t="shared" si="47"/>
        <v>536000</v>
      </c>
      <c r="O419" s="26">
        <f t="shared" si="47"/>
        <v>608000</v>
      </c>
      <c r="P419" s="26">
        <f t="shared" si="47"/>
        <v>632000</v>
      </c>
      <c r="Q419" s="26">
        <f t="shared" si="47"/>
        <v>576000</v>
      </c>
      <c r="R419" s="26">
        <f t="shared" si="47"/>
        <v>592000</v>
      </c>
      <c r="S419" s="27">
        <f t="shared" si="48"/>
        <v>588000000</v>
      </c>
      <c r="T419" s="27">
        <f t="shared" si="49"/>
        <v>991600000</v>
      </c>
      <c r="U419" s="27">
        <f t="shared" si="50"/>
        <v>1276800000</v>
      </c>
      <c r="V419" s="27">
        <f t="shared" si="51"/>
        <v>1200800000</v>
      </c>
      <c r="W419" s="27">
        <f t="shared" si="52"/>
        <v>1152000000</v>
      </c>
      <c r="X419" s="27">
        <f t="shared" si="53"/>
        <v>414400000</v>
      </c>
    </row>
    <row r="420" spans="1:24">
      <c r="A420" s="21" t="s">
        <v>1011</v>
      </c>
      <c r="B420" s="22">
        <v>3</v>
      </c>
      <c r="C420" s="23" t="s">
        <v>1014</v>
      </c>
      <c r="D420" s="24">
        <v>3496</v>
      </c>
      <c r="E420" s="24">
        <v>3112</v>
      </c>
      <c r="F420" s="24">
        <v>3608</v>
      </c>
      <c r="G420" s="24">
        <v>3544</v>
      </c>
      <c r="H420" s="24">
        <v>3480</v>
      </c>
      <c r="I420" s="24">
        <v>3216</v>
      </c>
      <c r="J420" s="24">
        <v>20456</v>
      </c>
      <c r="K420" s="24">
        <v>44799</v>
      </c>
      <c r="L420" s="25">
        <v>0.45662000000000003</v>
      </c>
      <c r="M420" s="26">
        <f t="shared" si="47"/>
        <v>3496000</v>
      </c>
      <c r="N420" s="26">
        <f t="shared" si="47"/>
        <v>3112000</v>
      </c>
      <c r="O420" s="26">
        <f t="shared" si="47"/>
        <v>3608000</v>
      </c>
      <c r="P420" s="26">
        <f t="shared" si="47"/>
        <v>3544000</v>
      </c>
      <c r="Q420" s="26">
        <f t="shared" si="47"/>
        <v>3480000</v>
      </c>
      <c r="R420" s="26">
        <f t="shared" si="47"/>
        <v>3216000</v>
      </c>
      <c r="S420" s="27">
        <f t="shared" si="48"/>
        <v>3670800000</v>
      </c>
      <c r="T420" s="27">
        <f t="shared" si="49"/>
        <v>5757200000</v>
      </c>
      <c r="U420" s="27">
        <f t="shared" si="50"/>
        <v>7576800000</v>
      </c>
      <c r="V420" s="27">
        <f t="shared" si="51"/>
        <v>6733600000</v>
      </c>
      <c r="W420" s="27">
        <f t="shared" si="52"/>
        <v>6960000000</v>
      </c>
      <c r="X420" s="27">
        <f t="shared" si="53"/>
        <v>2251200000</v>
      </c>
    </row>
    <row r="421" spans="1:24">
      <c r="A421" s="21" t="s">
        <v>1011</v>
      </c>
      <c r="B421" s="22">
        <v>4</v>
      </c>
      <c r="C421" s="23" t="s">
        <v>1015</v>
      </c>
      <c r="D421" s="24">
        <v>1264</v>
      </c>
      <c r="E421" s="24">
        <v>1120</v>
      </c>
      <c r="F421" s="24">
        <v>1444</v>
      </c>
      <c r="G421" s="24">
        <v>1424</v>
      </c>
      <c r="H421" s="24">
        <v>1424</v>
      </c>
      <c r="I421" s="24">
        <v>1256</v>
      </c>
      <c r="J421" s="24">
        <v>7932</v>
      </c>
      <c r="K421" s="24">
        <v>22890</v>
      </c>
      <c r="L421" s="25">
        <v>0.34653</v>
      </c>
      <c r="M421" s="26">
        <f t="shared" si="47"/>
        <v>1264000</v>
      </c>
      <c r="N421" s="26">
        <f t="shared" si="47"/>
        <v>1120000</v>
      </c>
      <c r="O421" s="26">
        <f t="shared" si="47"/>
        <v>1444000</v>
      </c>
      <c r="P421" s="26">
        <f t="shared" si="47"/>
        <v>1424000</v>
      </c>
      <c r="Q421" s="26">
        <f t="shared" si="47"/>
        <v>1424000</v>
      </c>
      <c r="R421" s="26">
        <f t="shared" si="47"/>
        <v>1256000</v>
      </c>
      <c r="S421" s="27">
        <f t="shared" si="48"/>
        <v>1327200000</v>
      </c>
      <c r="T421" s="27">
        <f t="shared" si="49"/>
        <v>2072000000</v>
      </c>
      <c r="U421" s="27">
        <f t="shared" si="50"/>
        <v>3032400000</v>
      </c>
      <c r="V421" s="27">
        <f t="shared" si="51"/>
        <v>2705600000</v>
      </c>
      <c r="W421" s="27">
        <f t="shared" si="52"/>
        <v>2848000000</v>
      </c>
      <c r="X421" s="27">
        <f t="shared" si="53"/>
        <v>879200000</v>
      </c>
    </row>
    <row r="422" spans="1:24">
      <c r="A422" s="21" t="s">
        <v>1011</v>
      </c>
      <c r="B422" s="22">
        <v>5</v>
      </c>
      <c r="C422" s="23" t="s">
        <v>1016</v>
      </c>
      <c r="D422" s="24">
        <v>1584</v>
      </c>
      <c r="E422" s="24">
        <v>1432</v>
      </c>
      <c r="F422" s="24">
        <v>1616</v>
      </c>
      <c r="G422" s="24">
        <v>1592</v>
      </c>
      <c r="H422" s="24">
        <v>1620.8</v>
      </c>
      <c r="I422" s="24">
        <v>1600</v>
      </c>
      <c r="J422" s="24">
        <v>9444.7999999999993</v>
      </c>
      <c r="K422" s="24">
        <v>21865</v>
      </c>
      <c r="L422" s="25">
        <v>0.43196000000000001</v>
      </c>
      <c r="M422" s="26">
        <f t="shared" si="47"/>
        <v>1584000</v>
      </c>
      <c r="N422" s="26">
        <f t="shared" si="47"/>
        <v>1432000</v>
      </c>
      <c r="O422" s="26">
        <f t="shared" si="47"/>
        <v>1616000</v>
      </c>
      <c r="P422" s="26">
        <f t="shared" si="47"/>
        <v>1592000</v>
      </c>
      <c r="Q422" s="26">
        <f t="shared" si="47"/>
        <v>1620800</v>
      </c>
      <c r="R422" s="26">
        <f t="shared" si="47"/>
        <v>1600000</v>
      </c>
      <c r="S422" s="27">
        <f t="shared" si="48"/>
        <v>1663200000</v>
      </c>
      <c r="T422" s="27">
        <f t="shared" si="49"/>
        <v>2649200000</v>
      </c>
      <c r="U422" s="27">
        <f t="shared" si="50"/>
        <v>3393600000</v>
      </c>
      <c r="V422" s="27">
        <f t="shared" si="51"/>
        <v>3024800000</v>
      </c>
      <c r="W422" s="27">
        <f t="shared" si="52"/>
        <v>3241600000</v>
      </c>
      <c r="X422" s="27">
        <f t="shared" si="53"/>
        <v>1120000000</v>
      </c>
    </row>
    <row r="423" spans="1:24">
      <c r="A423" s="21" t="s">
        <v>1011</v>
      </c>
      <c r="B423" s="22">
        <v>6</v>
      </c>
      <c r="C423" s="23" t="s">
        <v>1017</v>
      </c>
      <c r="D423" s="24">
        <v>3784</v>
      </c>
      <c r="E423" s="24">
        <v>3456</v>
      </c>
      <c r="F423" s="24">
        <v>4016</v>
      </c>
      <c r="G423" s="24">
        <v>4200</v>
      </c>
      <c r="H423" s="24">
        <v>4064</v>
      </c>
      <c r="I423" s="24">
        <v>3776</v>
      </c>
      <c r="J423" s="24">
        <v>23296</v>
      </c>
      <c r="K423" s="24">
        <v>49233</v>
      </c>
      <c r="L423" s="25">
        <v>0.47317999999999999</v>
      </c>
      <c r="M423" s="26">
        <f t="shared" si="47"/>
        <v>3784000</v>
      </c>
      <c r="N423" s="26">
        <f t="shared" si="47"/>
        <v>3456000</v>
      </c>
      <c r="O423" s="26">
        <f t="shared" si="47"/>
        <v>4016000</v>
      </c>
      <c r="P423" s="26">
        <f t="shared" si="47"/>
        <v>4200000</v>
      </c>
      <c r="Q423" s="26">
        <f t="shared" si="47"/>
        <v>4064000</v>
      </c>
      <c r="R423" s="26">
        <f t="shared" si="47"/>
        <v>3776000</v>
      </c>
      <c r="S423" s="27">
        <f t="shared" si="48"/>
        <v>3973200000</v>
      </c>
      <c r="T423" s="27">
        <f t="shared" si="49"/>
        <v>6393600000</v>
      </c>
      <c r="U423" s="27">
        <f t="shared" si="50"/>
        <v>8433600000</v>
      </c>
      <c r="V423" s="27">
        <f t="shared" si="51"/>
        <v>7980000000</v>
      </c>
      <c r="W423" s="27">
        <f t="shared" si="52"/>
        <v>8128000000</v>
      </c>
      <c r="X423" s="27">
        <f t="shared" si="53"/>
        <v>2643200000</v>
      </c>
    </row>
    <row r="424" spans="1:24">
      <c r="A424" s="29" t="s">
        <v>1018</v>
      </c>
      <c r="B424" s="29"/>
      <c r="C424" s="29"/>
      <c r="D424" s="30">
        <v>11976</v>
      </c>
      <c r="E424" s="30">
        <v>10832</v>
      </c>
      <c r="F424" s="30">
        <v>12708</v>
      </c>
      <c r="G424" s="30">
        <v>12808</v>
      </c>
      <c r="H424" s="30">
        <v>12644.8</v>
      </c>
      <c r="I424" s="30">
        <v>11728</v>
      </c>
      <c r="J424" s="30">
        <v>72696.800000000003</v>
      </c>
      <c r="K424" s="30">
        <v>164191</v>
      </c>
      <c r="L424" s="32">
        <v>0.44275999999999999</v>
      </c>
      <c r="M424" s="26">
        <f t="shared" si="47"/>
        <v>11976000</v>
      </c>
      <c r="N424" s="26">
        <f t="shared" si="47"/>
        <v>10832000</v>
      </c>
      <c r="O424" s="26">
        <f t="shared" si="47"/>
        <v>12708000</v>
      </c>
      <c r="P424" s="26">
        <f t="shared" si="47"/>
        <v>12808000</v>
      </c>
      <c r="Q424" s="26">
        <f t="shared" si="47"/>
        <v>12644800</v>
      </c>
      <c r="R424" s="26">
        <f t="shared" si="47"/>
        <v>11728000</v>
      </c>
      <c r="S424" s="27">
        <f t="shared" si="48"/>
        <v>12574800000</v>
      </c>
      <c r="T424" s="27">
        <f t="shared" si="49"/>
        <v>20039200000</v>
      </c>
      <c r="U424" s="27">
        <f t="shared" si="50"/>
        <v>26686800000</v>
      </c>
      <c r="V424" s="27">
        <f t="shared" si="51"/>
        <v>24335200000</v>
      </c>
      <c r="W424" s="27">
        <f t="shared" si="52"/>
        <v>25289600000</v>
      </c>
      <c r="X424" s="27">
        <f t="shared" si="53"/>
        <v>8209600000</v>
      </c>
    </row>
    <row r="425" spans="1:24">
      <c r="A425" s="21" t="s">
        <v>1019</v>
      </c>
      <c r="B425" s="22">
        <v>1</v>
      </c>
      <c r="C425" s="23" t="s">
        <v>1020</v>
      </c>
      <c r="D425" s="24">
        <v>4437</v>
      </c>
      <c r="E425" s="24">
        <v>3792</v>
      </c>
      <c r="F425" s="24">
        <v>4284</v>
      </c>
      <c r="G425" s="24">
        <v>4403</v>
      </c>
      <c r="H425" s="24">
        <v>4478</v>
      </c>
      <c r="I425" s="24">
        <v>4044</v>
      </c>
      <c r="J425" s="24">
        <v>25438</v>
      </c>
      <c r="K425" s="24">
        <v>59235</v>
      </c>
      <c r="L425" s="25">
        <v>0.42943999999999999</v>
      </c>
      <c r="M425" s="26">
        <f t="shared" si="47"/>
        <v>4437000</v>
      </c>
      <c r="N425" s="26">
        <f t="shared" si="47"/>
        <v>3792000</v>
      </c>
      <c r="O425" s="26">
        <f t="shared" si="47"/>
        <v>4284000</v>
      </c>
      <c r="P425" s="26">
        <f t="shared" si="47"/>
        <v>4403000</v>
      </c>
      <c r="Q425" s="26">
        <f t="shared" si="47"/>
        <v>4478000</v>
      </c>
      <c r="R425" s="26">
        <f t="shared" si="47"/>
        <v>4044000</v>
      </c>
      <c r="S425" s="27">
        <f t="shared" si="48"/>
        <v>4658850000</v>
      </c>
      <c r="T425" s="27">
        <f t="shared" si="49"/>
        <v>7015200000</v>
      </c>
      <c r="U425" s="27">
        <f t="shared" si="50"/>
        <v>8996400000</v>
      </c>
      <c r="V425" s="27">
        <f t="shared" si="51"/>
        <v>8365700000</v>
      </c>
      <c r="W425" s="27">
        <f t="shared" si="52"/>
        <v>8956000000</v>
      </c>
      <c r="X425" s="27">
        <f t="shared" si="53"/>
        <v>2830800000</v>
      </c>
    </row>
    <row r="426" spans="1:24">
      <c r="A426" s="21" t="s">
        <v>1019</v>
      </c>
      <c r="B426" s="22">
        <v>2</v>
      </c>
      <c r="C426" s="23" t="s">
        <v>1021</v>
      </c>
      <c r="D426" s="28">
        <v>986</v>
      </c>
      <c r="E426" s="28">
        <v>914</v>
      </c>
      <c r="F426" s="28">
        <v>863</v>
      </c>
      <c r="G426" s="28">
        <v>885</v>
      </c>
      <c r="H426" s="28">
        <v>962</v>
      </c>
      <c r="I426" s="28">
        <v>944</v>
      </c>
      <c r="J426" s="24">
        <v>5554</v>
      </c>
      <c r="K426" s="24">
        <v>14184</v>
      </c>
      <c r="L426" s="25">
        <v>0.39156999999999997</v>
      </c>
      <c r="M426" s="26">
        <f t="shared" si="47"/>
        <v>986000</v>
      </c>
      <c r="N426" s="26">
        <f t="shared" si="47"/>
        <v>914000</v>
      </c>
      <c r="O426" s="26">
        <f t="shared" si="47"/>
        <v>863000</v>
      </c>
      <c r="P426" s="26">
        <f t="shared" si="47"/>
        <v>885000</v>
      </c>
      <c r="Q426" s="26">
        <f t="shared" si="47"/>
        <v>962000</v>
      </c>
      <c r="R426" s="26">
        <f t="shared" si="47"/>
        <v>944000</v>
      </c>
      <c r="S426" s="27">
        <f t="shared" si="48"/>
        <v>1035300000</v>
      </c>
      <c r="T426" s="27">
        <f t="shared" si="49"/>
        <v>1690900000</v>
      </c>
      <c r="U426" s="27">
        <f t="shared" si="50"/>
        <v>1812300000</v>
      </c>
      <c r="V426" s="27">
        <f t="shared" si="51"/>
        <v>1681500000</v>
      </c>
      <c r="W426" s="27">
        <f t="shared" si="52"/>
        <v>1924000000</v>
      </c>
      <c r="X426" s="27">
        <f t="shared" si="53"/>
        <v>660800000</v>
      </c>
    </row>
    <row r="427" spans="1:24">
      <c r="A427" s="21" t="s">
        <v>1019</v>
      </c>
      <c r="B427" s="22">
        <v>3</v>
      </c>
      <c r="C427" s="23" t="s">
        <v>1022</v>
      </c>
      <c r="D427" s="28">
        <v>473</v>
      </c>
      <c r="E427" s="28">
        <v>435</v>
      </c>
      <c r="F427" s="28">
        <v>442</v>
      </c>
      <c r="G427" s="28">
        <v>491</v>
      </c>
      <c r="H427" s="28">
        <v>543</v>
      </c>
      <c r="I427" s="28">
        <v>529</v>
      </c>
      <c r="J427" s="24">
        <v>2913</v>
      </c>
      <c r="K427" s="24">
        <v>8900</v>
      </c>
      <c r="L427" s="25">
        <v>0.32729999999999998</v>
      </c>
      <c r="M427" s="26">
        <f t="shared" si="47"/>
        <v>473000</v>
      </c>
      <c r="N427" s="26">
        <f t="shared" si="47"/>
        <v>435000</v>
      </c>
      <c r="O427" s="26">
        <f t="shared" si="47"/>
        <v>442000</v>
      </c>
      <c r="P427" s="26">
        <f t="shared" ref="P427:R490" si="54">G427*1000</f>
        <v>491000</v>
      </c>
      <c r="Q427" s="26">
        <f t="shared" si="54"/>
        <v>543000</v>
      </c>
      <c r="R427" s="26">
        <f t="shared" si="54"/>
        <v>529000</v>
      </c>
      <c r="S427" s="27">
        <f t="shared" si="48"/>
        <v>496650000</v>
      </c>
      <c r="T427" s="27">
        <f t="shared" si="49"/>
        <v>804750000</v>
      </c>
      <c r="U427" s="27">
        <f t="shared" si="50"/>
        <v>928200000</v>
      </c>
      <c r="V427" s="27">
        <f t="shared" si="51"/>
        <v>932900000</v>
      </c>
      <c r="W427" s="27">
        <f t="shared" si="52"/>
        <v>1086000000</v>
      </c>
      <c r="X427" s="27">
        <f t="shared" si="53"/>
        <v>370300000</v>
      </c>
    </row>
    <row r="428" spans="1:24">
      <c r="A428" s="21" t="s">
        <v>1019</v>
      </c>
      <c r="B428" s="22">
        <v>4</v>
      </c>
      <c r="C428" s="23" t="s">
        <v>1023</v>
      </c>
      <c r="D428" s="24">
        <v>1200</v>
      </c>
      <c r="E428" s="24">
        <v>1048</v>
      </c>
      <c r="F428" s="24">
        <v>1232</v>
      </c>
      <c r="G428" s="24">
        <v>1312</v>
      </c>
      <c r="H428" s="24">
        <v>1256</v>
      </c>
      <c r="I428" s="24">
        <v>1200</v>
      </c>
      <c r="J428" s="24">
        <v>7248</v>
      </c>
      <c r="K428" s="24">
        <v>12325</v>
      </c>
      <c r="L428" s="25">
        <v>0.58806999999999998</v>
      </c>
      <c r="M428" s="26">
        <f t="shared" ref="M428:R491" si="55">D428*1000</f>
        <v>1200000</v>
      </c>
      <c r="N428" s="26">
        <f t="shared" si="55"/>
        <v>1048000</v>
      </c>
      <c r="O428" s="26">
        <f t="shared" si="55"/>
        <v>1232000</v>
      </c>
      <c r="P428" s="26">
        <f t="shared" si="54"/>
        <v>1312000</v>
      </c>
      <c r="Q428" s="26">
        <f t="shared" si="54"/>
        <v>1256000</v>
      </c>
      <c r="R428" s="26">
        <f t="shared" si="54"/>
        <v>1200000</v>
      </c>
      <c r="S428" s="27">
        <f t="shared" si="48"/>
        <v>1260000000</v>
      </c>
      <c r="T428" s="27">
        <f t="shared" si="49"/>
        <v>1938800000</v>
      </c>
      <c r="U428" s="27">
        <f t="shared" si="50"/>
        <v>2587200000</v>
      </c>
      <c r="V428" s="27">
        <f t="shared" si="51"/>
        <v>2492800000</v>
      </c>
      <c r="W428" s="27">
        <f t="shared" si="52"/>
        <v>2512000000</v>
      </c>
      <c r="X428" s="27">
        <f t="shared" si="53"/>
        <v>840000000</v>
      </c>
    </row>
    <row r="429" spans="1:24">
      <c r="A429" s="21" t="s">
        <v>1019</v>
      </c>
      <c r="B429" s="22">
        <v>5</v>
      </c>
      <c r="C429" s="23" t="s">
        <v>1024</v>
      </c>
      <c r="D429" s="24">
        <v>2228</v>
      </c>
      <c r="E429" s="24">
        <v>2072</v>
      </c>
      <c r="F429" s="24">
        <v>2379</v>
      </c>
      <c r="G429" s="24">
        <v>2246</v>
      </c>
      <c r="H429" s="24">
        <v>2377</v>
      </c>
      <c r="I429" s="24">
        <v>2246</v>
      </c>
      <c r="J429" s="24">
        <v>13548</v>
      </c>
      <c r="K429" s="24">
        <v>30300</v>
      </c>
      <c r="L429" s="25">
        <v>0.44713000000000003</v>
      </c>
      <c r="M429" s="26">
        <f t="shared" si="55"/>
        <v>2228000</v>
      </c>
      <c r="N429" s="26">
        <f t="shared" si="55"/>
        <v>2072000</v>
      </c>
      <c r="O429" s="26">
        <f t="shared" si="55"/>
        <v>2379000</v>
      </c>
      <c r="P429" s="26">
        <f t="shared" si="54"/>
        <v>2246000</v>
      </c>
      <c r="Q429" s="26">
        <f t="shared" si="54"/>
        <v>2377000</v>
      </c>
      <c r="R429" s="26">
        <f t="shared" si="54"/>
        <v>2246000</v>
      </c>
      <c r="S429" s="27">
        <f t="shared" si="48"/>
        <v>2339400000</v>
      </c>
      <c r="T429" s="27">
        <f t="shared" si="49"/>
        <v>3833200000</v>
      </c>
      <c r="U429" s="27">
        <f t="shared" si="50"/>
        <v>4995900000</v>
      </c>
      <c r="V429" s="27">
        <f t="shared" si="51"/>
        <v>4267400000</v>
      </c>
      <c r="W429" s="27">
        <f t="shared" si="52"/>
        <v>4754000000</v>
      </c>
      <c r="X429" s="27">
        <f t="shared" si="53"/>
        <v>1572200000</v>
      </c>
    </row>
    <row r="430" spans="1:24">
      <c r="A430" s="21" t="s">
        <v>1019</v>
      </c>
      <c r="B430" s="22">
        <v>6</v>
      </c>
      <c r="C430" s="23" t="s">
        <v>1025</v>
      </c>
      <c r="D430" s="24">
        <v>1880</v>
      </c>
      <c r="E430" s="24">
        <v>1740.5</v>
      </c>
      <c r="F430" s="24">
        <v>1478</v>
      </c>
      <c r="G430" s="24">
        <v>1541.5</v>
      </c>
      <c r="H430" s="24">
        <v>1564.7</v>
      </c>
      <c r="I430" s="24">
        <v>1461</v>
      </c>
      <c r="J430" s="24">
        <v>9665.7000000000007</v>
      </c>
      <c r="K430" s="24">
        <v>25457</v>
      </c>
      <c r="L430" s="25">
        <v>0.37969000000000003</v>
      </c>
      <c r="M430" s="26">
        <f t="shared" si="55"/>
        <v>1880000</v>
      </c>
      <c r="N430" s="26">
        <f t="shared" si="55"/>
        <v>1740500</v>
      </c>
      <c r="O430" s="26">
        <f t="shared" si="55"/>
        <v>1478000</v>
      </c>
      <c r="P430" s="26">
        <f t="shared" si="54"/>
        <v>1541500</v>
      </c>
      <c r="Q430" s="26">
        <f t="shared" si="54"/>
        <v>1564700</v>
      </c>
      <c r="R430" s="26">
        <f t="shared" si="54"/>
        <v>1461000</v>
      </c>
      <c r="S430" s="27">
        <f t="shared" si="48"/>
        <v>1974000000</v>
      </c>
      <c r="T430" s="27">
        <f t="shared" si="49"/>
        <v>3219925000</v>
      </c>
      <c r="U430" s="27">
        <f t="shared" si="50"/>
        <v>3103800000</v>
      </c>
      <c r="V430" s="27">
        <f t="shared" si="51"/>
        <v>2928850000</v>
      </c>
      <c r="W430" s="27">
        <f t="shared" si="52"/>
        <v>3129400000</v>
      </c>
      <c r="X430" s="27">
        <f t="shared" si="53"/>
        <v>1022700000</v>
      </c>
    </row>
    <row r="431" spans="1:24">
      <c r="A431" s="21" t="s">
        <v>1019</v>
      </c>
      <c r="B431" s="22">
        <v>7</v>
      </c>
      <c r="C431" s="23" t="s">
        <v>1026</v>
      </c>
      <c r="D431" s="24">
        <v>1952</v>
      </c>
      <c r="E431" s="24">
        <v>1840</v>
      </c>
      <c r="F431" s="24">
        <v>2088</v>
      </c>
      <c r="G431" s="24">
        <v>1960</v>
      </c>
      <c r="H431" s="24">
        <v>2088</v>
      </c>
      <c r="I431" s="24">
        <v>1976</v>
      </c>
      <c r="J431" s="24">
        <v>11904</v>
      </c>
      <c r="K431" s="24">
        <v>24480</v>
      </c>
      <c r="L431" s="25">
        <v>0.48626999999999998</v>
      </c>
      <c r="M431" s="26">
        <f t="shared" si="55"/>
        <v>1952000</v>
      </c>
      <c r="N431" s="26">
        <f t="shared" si="55"/>
        <v>1840000</v>
      </c>
      <c r="O431" s="26">
        <f t="shared" si="55"/>
        <v>2088000</v>
      </c>
      <c r="P431" s="26">
        <f t="shared" si="54"/>
        <v>1960000</v>
      </c>
      <c r="Q431" s="26">
        <f t="shared" si="54"/>
        <v>2088000</v>
      </c>
      <c r="R431" s="26">
        <f t="shared" si="54"/>
        <v>1976000</v>
      </c>
      <c r="S431" s="27">
        <f t="shared" si="48"/>
        <v>2049600000</v>
      </c>
      <c r="T431" s="27">
        <f t="shared" si="49"/>
        <v>3404000000</v>
      </c>
      <c r="U431" s="27">
        <f t="shared" si="50"/>
        <v>4384800000</v>
      </c>
      <c r="V431" s="27">
        <f t="shared" si="51"/>
        <v>3724000000</v>
      </c>
      <c r="W431" s="27">
        <f t="shared" si="52"/>
        <v>4176000000</v>
      </c>
      <c r="X431" s="27">
        <f t="shared" si="53"/>
        <v>1383200000</v>
      </c>
    </row>
    <row r="432" spans="1:24">
      <c r="A432" s="21" t="s">
        <v>1019</v>
      </c>
      <c r="B432" s="22">
        <v>8</v>
      </c>
      <c r="C432" s="23" t="s">
        <v>1027</v>
      </c>
      <c r="D432" s="24">
        <v>4760</v>
      </c>
      <c r="E432" s="24">
        <v>4296</v>
      </c>
      <c r="F432" s="24">
        <v>5184</v>
      </c>
      <c r="G432" s="24">
        <v>5104</v>
      </c>
      <c r="H432" s="24">
        <v>5376</v>
      </c>
      <c r="I432" s="24">
        <v>4976</v>
      </c>
      <c r="J432" s="24">
        <v>29696</v>
      </c>
      <c r="K432" s="24">
        <v>64295</v>
      </c>
      <c r="L432" s="25">
        <v>0.46187</v>
      </c>
      <c r="M432" s="26">
        <f t="shared" si="55"/>
        <v>4760000</v>
      </c>
      <c r="N432" s="26">
        <f t="shared" si="55"/>
        <v>4296000</v>
      </c>
      <c r="O432" s="26">
        <f t="shared" si="55"/>
        <v>5184000</v>
      </c>
      <c r="P432" s="26">
        <f t="shared" si="54"/>
        <v>5104000</v>
      </c>
      <c r="Q432" s="26">
        <f t="shared" si="54"/>
        <v>5376000</v>
      </c>
      <c r="R432" s="26">
        <f t="shared" si="54"/>
        <v>4976000</v>
      </c>
      <c r="S432" s="27">
        <f t="shared" si="48"/>
        <v>4998000000</v>
      </c>
      <c r="T432" s="27">
        <f t="shared" si="49"/>
        <v>7947600000</v>
      </c>
      <c r="U432" s="27">
        <f t="shared" si="50"/>
        <v>10886400000</v>
      </c>
      <c r="V432" s="27">
        <f t="shared" si="51"/>
        <v>9697600000</v>
      </c>
      <c r="W432" s="27">
        <f t="shared" si="52"/>
        <v>10752000000</v>
      </c>
      <c r="X432" s="27">
        <f t="shared" si="53"/>
        <v>3483200000</v>
      </c>
    </row>
    <row r="433" spans="1:24">
      <c r="A433" s="21" t="s">
        <v>1019</v>
      </c>
      <c r="B433" s="22">
        <v>9</v>
      </c>
      <c r="C433" s="23" t="s">
        <v>1028</v>
      </c>
      <c r="D433" s="24">
        <v>3885</v>
      </c>
      <c r="E433" s="24">
        <v>3317</v>
      </c>
      <c r="F433" s="24">
        <v>3461</v>
      </c>
      <c r="G433" s="24">
        <v>3669</v>
      </c>
      <c r="H433" s="24">
        <v>3893</v>
      </c>
      <c r="I433" s="24">
        <v>3576</v>
      </c>
      <c r="J433" s="24">
        <v>21801</v>
      </c>
      <c r="K433" s="24">
        <v>47068</v>
      </c>
      <c r="L433" s="25">
        <v>0.46317999999999998</v>
      </c>
      <c r="M433" s="26">
        <f t="shared" si="55"/>
        <v>3885000</v>
      </c>
      <c r="N433" s="26">
        <f t="shared" si="55"/>
        <v>3317000</v>
      </c>
      <c r="O433" s="26">
        <f t="shared" si="55"/>
        <v>3461000</v>
      </c>
      <c r="P433" s="26">
        <f t="shared" si="54"/>
        <v>3669000</v>
      </c>
      <c r="Q433" s="26">
        <f t="shared" si="54"/>
        <v>3893000</v>
      </c>
      <c r="R433" s="26">
        <f t="shared" si="54"/>
        <v>3576000</v>
      </c>
      <c r="S433" s="27">
        <f t="shared" si="48"/>
        <v>4079250000</v>
      </c>
      <c r="T433" s="27">
        <f t="shared" si="49"/>
        <v>6136450000</v>
      </c>
      <c r="U433" s="27">
        <f t="shared" si="50"/>
        <v>7268100000</v>
      </c>
      <c r="V433" s="27">
        <f t="shared" si="51"/>
        <v>6971100000</v>
      </c>
      <c r="W433" s="27">
        <f t="shared" si="52"/>
        <v>7786000000</v>
      </c>
      <c r="X433" s="27">
        <f t="shared" si="53"/>
        <v>2503200000</v>
      </c>
    </row>
    <row r="434" spans="1:24">
      <c r="A434" s="21" t="s">
        <v>1019</v>
      </c>
      <c r="B434" s="22">
        <v>10</v>
      </c>
      <c r="C434" s="23" t="s">
        <v>1029</v>
      </c>
      <c r="D434" s="28">
        <v>807</v>
      </c>
      <c r="E434" s="28">
        <v>763</v>
      </c>
      <c r="F434" s="28">
        <v>893</v>
      </c>
      <c r="G434" s="28">
        <v>886</v>
      </c>
      <c r="H434" s="28">
        <v>901</v>
      </c>
      <c r="I434" s="28">
        <v>837</v>
      </c>
      <c r="J434" s="24">
        <v>5087</v>
      </c>
      <c r="K434" s="24">
        <v>11070</v>
      </c>
      <c r="L434" s="25">
        <v>0.45952999999999999</v>
      </c>
      <c r="M434" s="26">
        <f t="shared" si="55"/>
        <v>807000</v>
      </c>
      <c r="N434" s="26">
        <f t="shared" si="55"/>
        <v>763000</v>
      </c>
      <c r="O434" s="26">
        <f t="shared" si="55"/>
        <v>893000</v>
      </c>
      <c r="P434" s="26">
        <f t="shared" si="54"/>
        <v>886000</v>
      </c>
      <c r="Q434" s="26">
        <f t="shared" si="54"/>
        <v>901000</v>
      </c>
      <c r="R434" s="26">
        <f t="shared" si="54"/>
        <v>837000</v>
      </c>
      <c r="S434" s="27">
        <f t="shared" si="48"/>
        <v>847350000</v>
      </c>
      <c r="T434" s="27">
        <f t="shared" si="49"/>
        <v>1411550000</v>
      </c>
      <c r="U434" s="27">
        <f t="shared" si="50"/>
        <v>1875300000</v>
      </c>
      <c r="V434" s="27">
        <f t="shared" si="51"/>
        <v>1683400000</v>
      </c>
      <c r="W434" s="27">
        <f t="shared" si="52"/>
        <v>1802000000</v>
      </c>
      <c r="X434" s="27">
        <f t="shared" si="53"/>
        <v>585900000</v>
      </c>
    </row>
    <row r="435" spans="1:24">
      <c r="A435" s="21" t="s">
        <v>1019</v>
      </c>
      <c r="B435" s="22">
        <v>11</v>
      </c>
      <c r="C435" s="23" t="s">
        <v>1030</v>
      </c>
      <c r="D435" s="28">
        <v>979</v>
      </c>
      <c r="E435" s="24">
        <v>1010</v>
      </c>
      <c r="F435" s="24">
        <v>1131</v>
      </c>
      <c r="G435" s="24">
        <v>1089</v>
      </c>
      <c r="H435" s="24">
        <v>1157</v>
      </c>
      <c r="I435" s="28">
        <v>986</v>
      </c>
      <c r="J435" s="24">
        <v>6352</v>
      </c>
      <c r="K435" s="24">
        <v>16657</v>
      </c>
      <c r="L435" s="25">
        <v>0.38134000000000001</v>
      </c>
      <c r="M435" s="26">
        <f t="shared" si="55"/>
        <v>979000</v>
      </c>
      <c r="N435" s="26">
        <f t="shared" si="55"/>
        <v>1010000</v>
      </c>
      <c r="O435" s="26">
        <f t="shared" si="55"/>
        <v>1131000</v>
      </c>
      <c r="P435" s="26">
        <f t="shared" si="54"/>
        <v>1089000</v>
      </c>
      <c r="Q435" s="26">
        <f t="shared" si="54"/>
        <v>1157000</v>
      </c>
      <c r="R435" s="26">
        <f t="shared" si="54"/>
        <v>986000</v>
      </c>
      <c r="S435" s="27">
        <f t="shared" si="48"/>
        <v>1027950000</v>
      </c>
      <c r="T435" s="27">
        <f t="shared" si="49"/>
        <v>1868500000</v>
      </c>
      <c r="U435" s="27">
        <f t="shared" si="50"/>
        <v>2375100000</v>
      </c>
      <c r="V435" s="27">
        <f t="shared" si="51"/>
        <v>2069100000</v>
      </c>
      <c r="W435" s="27">
        <f t="shared" si="52"/>
        <v>2314000000</v>
      </c>
      <c r="X435" s="27">
        <f t="shared" si="53"/>
        <v>690200000</v>
      </c>
    </row>
    <row r="436" spans="1:24">
      <c r="A436" s="21" t="s">
        <v>1019</v>
      </c>
      <c r="B436" s="22">
        <v>12</v>
      </c>
      <c r="C436" s="23" t="s">
        <v>1031</v>
      </c>
      <c r="D436" s="24">
        <v>1740</v>
      </c>
      <c r="E436" s="24">
        <v>1608</v>
      </c>
      <c r="F436" s="24">
        <v>1860</v>
      </c>
      <c r="G436" s="24">
        <v>2044</v>
      </c>
      <c r="H436" s="24">
        <v>2020</v>
      </c>
      <c r="I436" s="24">
        <v>1876</v>
      </c>
      <c r="J436" s="24">
        <v>11148</v>
      </c>
      <c r="K436" s="24">
        <v>24145</v>
      </c>
      <c r="L436" s="25">
        <v>0.46171000000000001</v>
      </c>
      <c r="M436" s="26">
        <f t="shared" si="55"/>
        <v>1740000</v>
      </c>
      <c r="N436" s="26">
        <f t="shared" si="55"/>
        <v>1608000</v>
      </c>
      <c r="O436" s="26">
        <f t="shared" si="55"/>
        <v>1860000</v>
      </c>
      <c r="P436" s="26">
        <f t="shared" si="54"/>
        <v>2044000</v>
      </c>
      <c r="Q436" s="26">
        <f t="shared" si="54"/>
        <v>2020000</v>
      </c>
      <c r="R436" s="26">
        <f t="shared" si="54"/>
        <v>1876000</v>
      </c>
      <c r="S436" s="27">
        <f t="shared" si="48"/>
        <v>1827000000</v>
      </c>
      <c r="T436" s="27">
        <f t="shared" si="49"/>
        <v>2974800000</v>
      </c>
      <c r="U436" s="27">
        <f t="shared" si="50"/>
        <v>3906000000</v>
      </c>
      <c r="V436" s="27">
        <f t="shared" si="51"/>
        <v>3883600000</v>
      </c>
      <c r="W436" s="27">
        <f t="shared" si="52"/>
        <v>4040000000</v>
      </c>
      <c r="X436" s="27">
        <f t="shared" si="53"/>
        <v>1313200000</v>
      </c>
    </row>
    <row r="437" spans="1:24">
      <c r="A437" s="21" t="s">
        <v>1019</v>
      </c>
      <c r="B437" s="22">
        <v>13</v>
      </c>
      <c r="C437" s="23" t="s">
        <v>1032</v>
      </c>
      <c r="D437" s="24">
        <v>8496</v>
      </c>
      <c r="E437" s="24">
        <v>8104</v>
      </c>
      <c r="F437" s="24">
        <v>8936</v>
      </c>
      <c r="G437" s="24">
        <v>8688</v>
      </c>
      <c r="H437" s="24">
        <v>9000</v>
      </c>
      <c r="I437" s="24">
        <v>8472</v>
      </c>
      <c r="J437" s="24">
        <v>51696</v>
      </c>
      <c r="K437" s="24">
        <v>110374</v>
      </c>
      <c r="L437" s="25">
        <v>0.46837000000000001</v>
      </c>
      <c r="M437" s="26">
        <f t="shared" si="55"/>
        <v>8496000</v>
      </c>
      <c r="N437" s="26">
        <f t="shared" si="55"/>
        <v>8104000</v>
      </c>
      <c r="O437" s="26">
        <f t="shared" si="55"/>
        <v>8936000</v>
      </c>
      <c r="P437" s="26">
        <f t="shared" si="54"/>
        <v>8688000</v>
      </c>
      <c r="Q437" s="26">
        <f t="shared" si="54"/>
        <v>9000000</v>
      </c>
      <c r="R437" s="26">
        <f t="shared" si="54"/>
        <v>8472000</v>
      </c>
      <c r="S437" s="27">
        <f t="shared" si="48"/>
        <v>8920800000</v>
      </c>
      <c r="T437" s="27">
        <f t="shared" si="49"/>
        <v>14992400000</v>
      </c>
      <c r="U437" s="27">
        <f t="shared" si="50"/>
        <v>18765600000</v>
      </c>
      <c r="V437" s="27">
        <f t="shared" si="51"/>
        <v>16507200000</v>
      </c>
      <c r="W437" s="27">
        <f t="shared" si="52"/>
        <v>18000000000</v>
      </c>
      <c r="X437" s="27">
        <f t="shared" si="53"/>
        <v>5930400000</v>
      </c>
    </row>
    <row r="438" spans="1:24">
      <c r="A438" s="29" t="s">
        <v>1033</v>
      </c>
      <c r="B438" s="29"/>
      <c r="C438" s="29"/>
      <c r="D438" s="30">
        <v>33823</v>
      </c>
      <c r="E438" s="30">
        <v>30939.5</v>
      </c>
      <c r="F438" s="30">
        <v>34231</v>
      </c>
      <c r="G438" s="30">
        <v>34318.5</v>
      </c>
      <c r="H438" s="30">
        <v>35615.699999999997</v>
      </c>
      <c r="I438" s="30">
        <v>33123</v>
      </c>
      <c r="J438" s="30">
        <v>202050.7</v>
      </c>
      <c r="K438" s="30">
        <v>448490</v>
      </c>
      <c r="L438" s="32">
        <v>0.45051000000000002</v>
      </c>
      <c r="M438" s="26">
        <f t="shared" si="55"/>
        <v>33823000</v>
      </c>
      <c r="N438" s="26">
        <f t="shared" si="55"/>
        <v>30939500</v>
      </c>
      <c r="O438" s="26">
        <f t="shared" si="55"/>
        <v>34231000</v>
      </c>
      <c r="P438" s="26">
        <f t="shared" si="54"/>
        <v>34318500</v>
      </c>
      <c r="Q438" s="26">
        <f t="shared" si="54"/>
        <v>35615700</v>
      </c>
      <c r="R438" s="26">
        <f t="shared" si="54"/>
        <v>33123000</v>
      </c>
      <c r="S438" s="27">
        <f t="shared" si="48"/>
        <v>35514150000</v>
      </c>
      <c r="T438" s="27">
        <f t="shared" si="49"/>
        <v>57238075000</v>
      </c>
      <c r="U438" s="27">
        <f t="shared" si="50"/>
        <v>71885100000</v>
      </c>
      <c r="V438" s="27">
        <f t="shared" si="51"/>
        <v>65205150000</v>
      </c>
      <c r="W438" s="27">
        <f t="shared" si="52"/>
        <v>71231400000</v>
      </c>
      <c r="X438" s="27">
        <f t="shared" si="53"/>
        <v>23186100000</v>
      </c>
    </row>
    <row r="439" spans="1:24">
      <c r="A439" s="21" t="s">
        <v>1034</v>
      </c>
      <c r="B439" s="22">
        <v>1</v>
      </c>
      <c r="C439" s="23" t="s">
        <v>1035</v>
      </c>
      <c r="D439" s="24">
        <v>1913</v>
      </c>
      <c r="E439" s="24">
        <v>1727</v>
      </c>
      <c r="F439" s="24">
        <v>1953</v>
      </c>
      <c r="G439" s="24">
        <v>1913</v>
      </c>
      <c r="H439" s="24">
        <v>1969</v>
      </c>
      <c r="I439" s="24">
        <v>1929</v>
      </c>
      <c r="J439" s="24">
        <v>11404</v>
      </c>
      <c r="K439" s="24">
        <v>25855</v>
      </c>
      <c r="L439" s="25">
        <v>0.44108000000000003</v>
      </c>
      <c r="M439" s="26">
        <f t="shared" si="55"/>
        <v>1913000</v>
      </c>
      <c r="N439" s="26">
        <f t="shared" si="55"/>
        <v>1727000</v>
      </c>
      <c r="O439" s="26">
        <f t="shared" si="55"/>
        <v>1953000</v>
      </c>
      <c r="P439" s="26">
        <f t="shared" si="54"/>
        <v>1913000</v>
      </c>
      <c r="Q439" s="26">
        <f t="shared" si="54"/>
        <v>1969000</v>
      </c>
      <c r="R439" s="26">
        <f t="shared" si="54"/>
        <v>1929000</v>
      </c>
      <c r="S439" s="27">
        <f t="shared" si="48"/>
        <v>2008650000</v>
      </c>
      <c r="T439" s="27">
        <f t="shared" si="49"/>
        <v>3194950000</v>
      </c>
      <c r="U439" s="27">
        <f t="shared" si="50"/>
        <v>4101300000</v>
      </c>
      <c r="V439" s="27">
        <f t="shared" si="51"/>
        <v>3634700000</v>
      </c>
      <c r="W439" s="27">
        <f t="shared" si="52"/>
        <v>3938000000</v>
      </c>
      <c r="X439" s="27">
        <f t="shared" si="53"/>
        <v>1350300000</v>
      </c>
    </row>
    <row r="440" spans="1:24">
      <c r="A440" s="21" t="s">
        <v>1034</v>
      </c>
      <c r="B440" s="22">
        <v>2</v>
      </c>
      <c r="C440" s="23" t="s">
        <v>1036</v>
      </c>
      <c r="D440" s="28">
        <v>759</v>
      </c>
      <c r="E440" s="28">
        <v>711</v>
      </c>
      <c r="F440" s="28">
        <v>783</v>
      </c>
      <c r="G440" s="28">
        <v>767</v>
      </c>
      <c r="H440" s="28">
        <v>799</v>
      </c>
      <c r="I440" s="28">
        <v>687</v>
      </c>
      <c r="J440" s="24">
        <v>4506</v>
      </c>
      <c r="K440" s="24">
        <v>10149</v>
      </c>
      <c r="L440" s="25">
        <v>0.44397999999999999</v>
      </c>
      <c r="M440" s="26">
        <f t="shared" si="55"/>
        <v>759000</v>
      </c>
      <c r="N440" s="26">
        <f t="shared" si="55"/>
        <v>711000</v>
      </c>
      <c r="O440" s="26">
        <f t="shared" si="55"/>
        <v>783000</v>
      </c>
      <c r="P440" s="26">
        <f t="shared" si="54"/>
        <v>767000</v>
      </c>
      <c r="Q440" s="26">
        <f t="shared" si="54"/>
        <v>799000</v>
      </c>
      <c r="R440" s="26">
        <f t="shared" si="54"/>
        <v>687000</v>
      </c>
      <c r="S440" s="27">
        <f t="shared" si="48"/>
        <v>796950000</v>
      </c>
      <c r="T440" s="27">
        <f t="shared" si="49"/>
        <v>1315350000</v>
      </c>
      <c r="U440" s="27">
        <f t="shared" si="50"/>
        <v>1644300000</v>
      </c>
      <c r="V440" s="27">
        <f t="shared" si="51"/>
        <v>1457300000</v>
      </c>
      <c r="W440" s="27">
        <f t="shared" si="52"/>
        <v>1598000000</v>
      </c>
      <c r="X440" s="27">
        <f t="shared" si="53"/>
        <v>480900000</v>
      </c>
    </row>
    <row r="441" spans="1:24">
      <c r="A441" s="21" t="s">
        <v>1034</v>
      </c>
      <c r="B441" s="22">
        <v>3</v>
      </c>
      <c r="C441" s="23" t="s">
        <v>1037</v>
      </c>
      <c r="D441" s="28">
        <v>139</v>
      </c>
      <c r="E441" s="28">
        <v>149</v>
      </c>
      <c r="F441" s="28">
        <v>154</v>
      </c>
      <c r="G441" s="28">
        <v>154</v>
      </c>
      <c r="H441" s="28">
        <v>144</v>
      </c>
      <c r="I441" s="28">
        <v>150</v>
      </c>
      <c r="J441" s="28">
        <v>890</v>
      </c>
      <c r="K441" s="24">
        <v>3524</v>
      </c>
      <c r="L441" s="25">
        <v>0.25255</v>
      </c>
      <c r="M441" s="26">
        <f t="shared" si="55"/>
        <v>139000</v>
      </c>
      <c r="N441" s="26">
        <f t="shared" si="55"/>
        <v>149000</v>
      </c>
      <c r="O441" s="26">
        <f t="shared" si="55"/>
        <v>154000</v>
      </c>
      <c r="P441" s="26">
        <f t="shared" si="54"/>
        <v>154000</v>
      </c>
      <c r="Q441" s="26">
        <f t="shared" si="54"/>
        <v>144000</v>
      </c>
      <c r="R441" s="26">
        <f t="shared" si="54"/>
        <v>150000</v>
      </c>
      <c r="S441" s="27">
        <f t="shared" si="48"/>
        <v>145950000</v>
      </c>
      <c r="T441" s="27">
        <f t="shared" si="49"/>
        <v>275650000</v>
      </c>
      <c r="U441" s="27">
        <f t="shared" si="50"/>
        <v>323400000</v>
      </c>
      <c r="V441" s="27">
        <f t="shared" si="51"/>
        <v>292600000</v>
      </c>
      <c r="W441" s="27">
        <f t="shared" si="52"/>
        <v>288000000</v>
      </c>
      <c r="X441" s="27">
        <f t="shared" si="53"/>
        <v>105000000</v>
      </c>
    </row>
    <row r="442" spans="1:24">
      <c r="A442" s="21" t="s">
        <v>1034</v>
      </c>
      <c r="B442" s="22">
        <v>4</v>
      </c>
      <c r="C442" s="23" t="s">
        <v>1038</v>
      </c>
      <c r="D442" s="28">
        <v>708</v>
      </c>
      <c r="E442" s="28">
        <v>696</v>
      </c>
      <c r="F442" s="28">
        <v>712</v>
      </c>
      <c r="G442" s="28">
        <v>717</v>
      </c>
      <c r="H442" s="28">
        <v>713</v>
      </c>
      <c r="I442" s="28">
        <v>688</v>
      </c>
      <c r="J442" s="24">
        <v>4234</v>
      </c>
      <c r="K442" s="24">
        <v>9366</v>
      </c>
      <c r="L442" s="25">
        <v>0.45206000000000002</v>
      </c>
      <c r="M442" s="26">
        <f t="shared" si="55"/>
        <v>708000</v>
      </c>
      <c r="N442" s="26">
        <f t="shared" si="55"/>
        <v>696000</v>
      </c>
      <c r="O442" s="26">
        <f t="shared" si="55"/>
        <v>712000</v>
      </c>
      <c r="P442" s="26">
        <f t="shared" si="54"/>
        <v>717000</v>
      </c>
      <c r="Q442" s="26">
        <f t="shared" si="54"/>
        <v>713000</v>
      </c>
      <c r="R442" s="26">
        <f t="shared" si="54"/>
        <v>688000</v>
      </c>
      <c r="S442" s="27">
        <f t="shared" si="48"/>
        <v>743400000</v>
      </c>
      <c r="T442" s="27">
        <f t="shared" si="49"/>
        <v>1287600000</v>
      </c>
      <c r="U442" s="27">
        <f t="shared" si="50"/>
        <v>1495200000</v>
      </c>
      <c r="V442" s="27">
        <f t="shared" si="51"/>
        <v>1362300000</v>
      </c>
      <c r="W442" s="27">
        <f t="shared" si="52"/>
        <v>1426000000</v>
      </c>
      <c r="X442" s="27">
        <f t="shared" si="53"/>
        <v>481600000</v>
      </c>
    </row>
    <row r="443" spans="1:24">
      <c r="A443" s="21" t="s">
        <v>1034</v>
      </c>
      <c r="B443" s="22">
        <v>5</v>
      </c>
      <c r="C443" s="23" t="s">
        <v>1039</v>
      </c>
      <c r="D443" s="28">
        <v>390</v>
      </c>
      <c r="E443" s="28">
        <v>370</v>
      </c>
      <c r="F443" s="28">
        <v>390</v>
      </c>
      <c r="G443" s="28">
        <v>390</v>
      </c>
      <c r="H443" s="28">
        <v>380</v>
      </c>
      <c r="I443" s="28">
        <v>380</v>
      </c>
      <c r="J443" s="24">
        <v>2300</v>
      </c>
      <c r="K443" s="24">
        <v>6113</v>
      </c>
      <c r="L443" s="25">
        <v>0.37624999999999997</v>
      </c>
      <c r="M443" s="26">
        <f t="shared" si="55"/>
        <v>390000</v>
      </c>
      <c r="N443" s="26">
        <f t="shared" si="55"/>
        <v>370000</v>
      </c>
      <c r="O443" s="26">
        <f t="shared" si="55"/>
        <v>390000</v>
      </c>
      <c r="P443" s="26">
        <f t="shared" si="54"/>
        <v>390000</v>
      </c>
      <c r="Q443" s="26">
        <f t="shared" si="54"/>
        <v>380000</v>
      </c>
      <c r="R443" s="26">
        <f t="shared" si="54"/>
        <v>380000</v>
      </c>
      <c r="S443" s="27">
        <f t="shared" si="48"/>
        <v>409500000</v>
      </c>
      <c r="T443" s="27">
        <f t="shared" si="49"/>
        <v>684500000</v>
      </c>
      <c r="U443" s="27">
        <f t="shared" si="50"/>
        <v>819000000</v>
      </c>
      <c r="V443" s="27">
        <f t="shared" si="51"/>
        <v>741000000</v>
      </c>
      <c r="W443" s="27">
        <f t="shared" si="52"/>
        <v>760000000</v>
      </c>
      <c r="X443" s="27">
        <f t="shared" si="53"/>
        <v>266000000</v>
      </c>
    </row>
    <row r="444" spans="1:24">
      <c r="A444" s="21" t="s">
        <v>1034</v>
      </c>
      <c r="B444" s="22">
        <v>6</v>
      </c>
      <c r="C444" s="23" t="s">
        <v>1040</v>
      </c>
      <c r="D444" s="24">
        <v>3401</v>
      </c>
      <c r="E444" s="24">
        <v>3217</v>
      </c>
      <c r="F444" s="24">
        <v>3545</v>
      </c>
      <c r="G444" s="24">
        <v>3385</v>
      </c>
      <c r="H444" s="24">
        <v>3481</v>
      </c>
      <c r="I444" s="24">
        <v>3297</v>
      </c>
      <c r="J444" s="24">
        <v>20326</v>
      </c>
      <c r="K444" s="24">
        <v>32714</v>
      </c>
      <c r="L444" s="25">
        <v>0.62131999999999998</v>
      </c>
      <c r="M444" s="26">
        <f t="shared" si="55"/>
        <v>3401000</v>
      </c>
      <c r="N444" s="26">
        <f t="shared" si="55"/>
        <v>3217000</v>
      </c>
      <c r="O444" s="26">
        <f t="shared" si="55"/>
        <v>3545000</v>
      </c>
      <c r="P444" s="26">
        <f t="shared" si="54"/>
        <v>3385000</v>
      </c>
      <c r="Q444" s="26">
        <f t="shared" si="54"/>
        <v>3481000</v>
      </c>
      <c r="R444" s="26">
        <f t="shared" si="54"/>
        <v>3297000</v>
      </c>
      <c r="S444" s="27">
        <f t="shared" si="48"/>
        <v>3571050000</v>
      </c>
      <c r="T444" s="27">
        <f t="shared" si="49"/>
        <v>5951450000</v>
      </c>
      <c r="U444" s="27">
        <f t="shared" si="50"/>
        <v>7444500000</v>
      </c>
      <c r="V444" s="27">
        <f t="shared" si="51"/>
        <v>6431500000</v>
      </c>
      <c r="W444" s="27">
        <f t="shared" si="52"/>
        <v>6962000000</v>
      </c>
      <c r="X444" s="27">
        <f t="shared" si="53"/>
        <v>2307900000</v>
      </c>
    </row>
    <row r="445" spans="1:24">
      <c r="A445" s="21" t="s">
        <v>1034</v>
      </c>
      <c r="B445" s="22">
        <v>7</v>
      </c>
      <c r="C445" s="23" t="s">
        <v>1041</v>
      </c>
      <c r="D445" s="28">
        <v>916</v>
      </c>
      <c r="E445" s="28">
        <v>852</v>
      </c>
      <c r="F445" s="28">
        <v>940</v>
      </c>
      <c r="G445" s="28">
        <v>956</v>
      </c>
      <c r="H445" s="24">
        <v>1044</v>
      </c>
      <c r="I445" s="28">
        <v>988</v>
      </c>
      <c r="J445" s="24">
        <v>5696</v>
      </c>
      <c r="K445" s="24">
        <v>12978</v>
      </c>
      <c r="L445" s="25">
        <v>0.43890000000000001</v>
      </c>
      <c r="M445" s="26">
        <f t="shared" si="55"/>
        <v>916000</v>
      </c>
      <c r="N445" s="26">
        <f t="shared" si="55"/>
        <v>852000</v>
      </c>
      <c r="O445" s="26">
        <f t="shared" si="55"/>
        <v>940000</v>
      </c>
      <c r="P445" s="26">
        <f t="shared" si="54"/>
        <v>956000</v>
      </c>
      <c r="Q445" s="26">
        <f t="shared" si="54"/>
        <v>1044000</v>
      </c>
      <c r="R445" s="26">
        <f t="shared" si="54"/>
        <v>988000</v>
      </c>
      <c r="S445" s="27">
        <f t="shared" si="48"/>
        <v>961800000</v>
      </c>
      <c r="T445" s="27">
        <f t="shared" si="49"/>
        <v>1576200000</v>
      </c>
      <c r="U445" s="27">
        <f t="shared" si="50"/>
        <v>1974000000</v>
      </c>
      <c r="V445" s="27">
        <f t="shared" si="51"/>
        <v>1816400000</v>
      </c>
      <c r="W445" s="27">
        <f t="shared" si="52"/>
        <v>2088000000</v>
      </c>
      <c r="X445" s="27">
        <f t="shared" si="53"/>
        <v>691600000</v>
      </c>
    </row>
    <row r="446" spans="1:24">
      <c r="A446" s="21" t="s">
        <v>1034</v>
      </c>
      <c r="B446" s="22">
        <v>8</v>
      </c>
      <c r="C446" s="23" t="s">
        <v>1042</v>
      </c>
      <c r="D446" s="24">
        <v>1160</v>
      </c>
      <c r="E446" s="24">
        <v>1095</v>
      </c>
      <c r="F446" s="24">
        <v>1231</v>
      </c>
      <c r="G446" s="24">
        <v>1031</v>
      </c>
      <c r="H446" s="24">
        <v>1255</v>
      </c>
      <c r="I446" s="24">
        <v>1111</v>
      </c>
      <c r="J446" s="24">
        <v>6883</v>
      </c>
      <c r="K446" s="24">
        <v>17749</v>
      </c>
      <c r="L446" s="25">
        <v>0.38779999999999998</v>
      </c>
      <c r="M446" s="26">
        <f t="shared" si="55"/>
        <v>1160000</v>
      </c>
      <c r="N446" s="26">
        <f t="shared" si="55"/>
        <v>1095000</v>
      </c>
      <c r="O446" s="26">
        <f t="shared" si="55"/>
        <v>1231000</v>
      </c>
      <c r="P446" s="26">
        <f t="shared" si="54"/>
        <v>1031000</v>
      </c>
      <c r="Q446" s="26">
        <f t="shared" si="54"/>
        <v>1255000</v>
      </c>
      <c r="R446" s="26">
        <f t="shared" si="54"/>
        <v>1111000</v>
      </c>
      <c r="S446" s="27">
        <f t="shared" si="48"/>
        <v>1218000000</v>
      </c>
      <c r="T446" s="27">
        <f t="shared" si="49"/>
        <v>2025750000</v>
      </c>
      <c r="U446" s="27">
        <f t="shared" si="50"/>
        <v>2585100000</v>
      </c>
      <c r="V446" s="27">
        <f t="shared" si="51"/>
        <v>1958900000</v>
      </c>
      <c r="W446" s="27">
        <f t="shared" si="52"/>
        <v>2510000000</v>
      </c>
      <c r="X446" s="27">
        <f t="shared" si="53"/>
        <v>777700000</v>
      </c>
    </row>
    <row r="447" spans="1:24">
      <c r="A447" s="21" t="s">
        <v>1034</v>
      </c>
      <c r="B447" s="22">
        <v>9</v>
      </c>
      <c r="C447" s="23" t="s">
        <v>1043</v>
      </c>
      <c r="D447" s="24">
        <v>2448</v>
      </c>
      <c r="E447" s="24">
        <v>2336</v>
      </c>
      <c r="F447" s="24">
        <v>2656</v>
      </c>
      <c r="G447" s="24">
        <v>2432</v>
      </c>
      <c r="H447" s="24">
        <v>2624</v>
      </c>
      <c r="I447" s="24">
        <v>2336</v>
      </c>
      <c r="J447" s="24">
        <v>14832</v>
      </c>
      <c r="K447" s="24">
        <v>38949</v>
      </c>
      <c r="L447" s="25">
        <v>0.38080999999999998</v>
      </c>
      <c r="M447" s="26">
        <f t="shared" si="55"/>
        <v>2448000</v>
      </c>
      <c r="N447" s="26">
        <f t="shared" si="55"/>
        <v>2336000</v>
      </c>
      <c r="O447" s="26">
        <f t="shared" si="55"/>
        <v>2656000</v>
      </c>
      <c r="P447" s="26">
        <f t="shared" si="54"/>
        <v>2432000</v>
      </c>
      <c r="Q447" s="26">
        <f t="shared" si="54"/>
        <v>2624000</v>
      </c>
      <c r="R447" s="26">
        <f t="shared" si="54"/>
        <v>2336000</v>
      </c>
      <c r="S447" s="27">
        <f t="shared" si="48"/>
        <v>2570400000</v>
      </c>
      <c r="T447" s="27">
        <f t="shared" si="49"/>
        <v>4321600000</v>
      </c>
      <c r="U447" s="27">
        <f t="shared" si="50"/>
        <v>5577600000</v>
      </c>
      <c r="V447" s="27">
        <f t="shared" si="51"/>
        <v>4620800000</v>
      </c>
      <c r="W447" s="27">
        <f t="shared" si="52"/>
        <v>5248000000</v>
      </c>
      <c r="X447" s="27">
        <f t="shared" si="53"/>
        <v>1635200000</v>
      </c>
    </row>
    <row r="448" spans="1:24">
      <c r="A448" s="21" t="s">
        <v>1034</v>
      </c>
      <c r="B448" s="22">
        <v>10</v>
      </c>
      <c r="C448" s="23" t="s">
        <v>1044</v>
      </c>
      <c r="D448" s="28">
        <v>40</v>
      </c>
      <c r="E448" s="28">
        <v>40</v>
      </c>
      <c r="F448" s="28">
        <v>40</v>
      </c>
      <c r="G448" s="28">
        <v>40</v>
      </c>
      <c r="H448" s="28">
        <v>40</v>
      </c>
      <c r="I448" s="28">
        <v>40</v>
      </c>
      <c r="J448" s="28">
        <v>240</v>
      </c>
      <c r="K448" s="24">
        <v>1832</v>
      </c>
      <c r="L448" s="25">
        <v>0.13100000000000001</v>
      </c>
      <c r="M448" s="26">
        <f t="shared" si="55"/>
        <v>40000</v>
      </c>
      <c r="N448" s="26">
        <f t="shared" si="55"/>
        <v>40000</v>
      </c>
      <c r="O448" s="26">
        <f t="shared" si="55"/>
        <v>40000</v>
      </c>
      <c r="P448" s="26">
        <f t="shared" si="54"/>
        <v>40000</v>
      </c>
      <c r="Q448" s="26">
        <f t="shared" si="54"/>
        <v>40000</v>
      </c>
      <c r="R448" s="26">
        <f t="shared" si="54"/>
        <v>40000</v>
      </c>
      <c r="S448" s="27">
        <f t="shared" si="48"/>
        <v>42000000</v>
      </c>
      <c r="T448" s="27">
        <f t="shared" si="49"/>
        <v>74000000</v>
      </c>
      <c r="U448" s="27">
        <f t="shared" si="50"/>
        <v>84000000</v>
      </c>
      <c r="V448" s="27">
        <f t="shared" si="51"/>
        <v>76000000</v>
      </c>
      <c r="W448" s="27">
        <f t="shared" si="52"/>
        <v>80000000</v>
      </c>
      <c r="X448" s="27">
        <f t="shared" si="53"/>
        <v>28000000</v>
      </c>
    </row>
    <row r="449" spans="1:24">
      <c r="A449" s="21" t="s">
        <v>1034</v>
      </c>
      <c r="B449" s="22">
        <v>11</v>
      </c>
      <c r="C449" s="23" t="s">
        <v>1045</v>
      </c>
      <c r="D449" s="24">
        <v>2290</v>
      </c>
      <c r="E449" s="24">
        <v>1978</v>
      </c>
      <c r="F449" s="24">
        <v>2226.9319999999998</v>
      </c>
      <c r="G449" s="24">
        <v>2114</v>
      </c>
      <c r="H449" s="24">
        <v>2418</v>
      </c>
      <c r="I449" s="24">
        <v>2431</v>
      </c>
      <c r="J449" s="24">
        <v>13457.932000000001</v>
      </c>
      <c r="K449" s="24">
        <v>34601</v>
      </c>
      <c r="L449" s="25">
        <v>0.38895000000000002</v>
      </c>
      <c r="M449" s="26">
        <f t="shared" si="55"/>
        <v>2290000</v>
      </c>
      <c r="N449" s="26">
        <f t="shared" si="55"/>
        <v>1978000</v>
      </c>
      <c r="O449" s="26">
        <f t="shared" si="55"/>
        <v>2226932</v>
      </c>
      <c r="P449" s="26">
        <f t="shared" si="54"/>
        <v>2114000</v>
      </c>
      <c r="Q449" s="26">
        <f t="shared" si="54"/>
        <v>2418000</v>
      </c>
      <c r="R449" s="26">
        <f t="shared" si="54"/>
        <v>2431000</v>
      </c>
      <c r="S449" s="27">
        <f t="shared" si="48"/>
        <v>2404500000</v>
      </c>
      <c r="T449" s="27">
        <f t="shared" si="49"/>
        <v>3659300000</v>
      </c>
      <c r="U449" s="27">
        <f t="shared" si="50"/>
        <v>4676557200</v>
      </c>
      <c r="V449" s="27">
        <f t="shared" si="51"/>
        <v>4016600000</v>
      </c>
      <c r="W449" s="27">
        <f t="shared" si="52"/>
        <v>4836000000</v>
      </c>
      <c r="X449" s="27">
        <f t="shared" si="53"/>
        <v>1701700000</v>
      </c>
    </row>
    <row r="450" spans="1:24">
      <c r="A450" s="21" t="s">
        <v>1034</v>
      </c>
      <c r="B450" s="22">
        <v>12</v>
      </c>
      <c r="C450" s="23" t="s">
        <v>1046</v>
      </c>
      <c r="D450" s="28">
        <v>928</v>
      </c>
      <c r="E450" s="28">
        <v>912</v>
      </c>
      <c r="F450" s="28">
        <v>968</v>
      </c>
      <c r="G450" s="28">
        <v>912</v>
      </c>
      <c r="H450" s="28">
        <v>728</v>
      </c>
      <c r="I450" s="28">
        <v>720</v>
      </c>
      <c r="J450" s="24">
        <v>5168</v>
      </c>
      <c r="K450" s="24">
        <v>16994</v>
      </c>
      <c r="L450" s="25">
        <v>0.30410999999999999</v>
      </c>
      <c r="M450" s="26">
        <f t="shared" si="55"/>
        <v>928000</v>
      </c>
      <c r="N450" s="26">
        <f t="shared" si="55"/>
        <v>912000</v>
      </c>
      <c r="O450" s="26">
        <f t="shared" si="55"/>
        <v>968000</v>
      </c>
      <c r="P450" s="26">
        <f t="shared" si="54"/>
        <v>912000</v>
      </c>
      <c r="Q450" s="26">
        <f t="shared" si="54"/>
        <v>728000</v>
      </c>
      <c r="R450" s="26">
        <f t="shared" si="54"/>
        <v>720000</v>
      </c>
      <c r="S450" s="27">
        <f t="shared" si="48"/>
        <v>974400000</v>
      </c>
      <c r="T450" s="27">
        <f t="shared" si="49"/>
        <v>1687200000</v>
      </c>
      <c r="U450" s="27">
        <f t="shared" si="50"/>
        <v>2032800000</v>
      </c>
      <c r="V450" s="27">
        <f t="shared" si="51"/>
        <v>1732800000</v>
      </c>
      <c r="W450" s="27">
        <f t="shared" si="52"/>
        <v>1456000000</v>
      </c>
      <c r="X450" s="27">
        <f t="shared" si="53"/>
        <v>504000000</v>
      </c>
    </row>
    <row r="451" spans="1:24">
      <c r="A451" s="21" t="s">
        <v>1034</v>
      </c>
      <c r="B451" s="22">
        <v>13</v>
      </c>
      <c r="C451" s="23" t="s">
        <v>1047</v>
      </c>
      <c r="D451" s="24">
        <v>1813</v>
      </c>
      <c r="E451" s="24">
        <v>1600</v>
      </c>
      <c r="F451" s="24">
        <v>1864</v>
      </c>
      <c r="G451" s="24">
        <v>2008</v>
      </c>
      <c r="H451" s="24">
        <v>1848</v>
      </c>
      <c r="I451" s="24">
        <v>1704</v>
      </c>
      <c r="J451" s="24">
        <v>10837</v>
      </c>
      <c r="K451" s="24">
        <v>24481</v>
      </c>
      <c r="L451" s="25">
        <v>0.44267000000000001</v>
      </c>
      <c r="M451" s="26">
        <f t="shared" si="55"/>
        <v>1813000</v>
      </c>
      <c r="N451" s="26">
        <f t="shared" si="55"/>
        <v>1600000</v>
      </c>
      <c r="O451" s="26">
        <f t="shared" si="55"/>
        <v>1864000</v>
      </c>
      <c r="P451" s="26">
        <f t="shared" si="54"/>
        <v>2008000</v>
      </c>
      <c r="Q451" s="26">
        <f t="shared" si="54"/>
        <v>1848000</v>
      </c>
      <c r="R451" s="26">
        <f t="shared" si="54"/>
        <v>1704000</v>
      </c>
      <c r="S451" s="27">
        <f t="shared" si="48"/>
        <v>1903650000</v>
      </c>
      <c r="T451" s="27">
        <f t="shared" si="49"/>
        <v>2960000000</v>
      </c>
      <c r="U451" s="27">
        <f t="shared" si="50"/>
        <v>3914400000</v>
      </c>
      <c r="V451" s="27">
        <f t="shared" si="51"/>
        <v>3815200000</v>
      </c>
      <c r="W451" s="27">
        <f t="shared" si="52"/>
        <v>3696000000</v>
      </c>
      <c r="X451" s="27">
        <f t="shared" si="53"/>
        <v>1192800000</v>
      </c>
    </row>
    <row r="452" spans="1:24">
      <c r="A452" s="21" t="s">
        <v>1034</v>
      </c>
      <c r="B452" s="22">
        <v>14</v>
      </c>
      <c r="C452" s="23" t="s">
        <v>1048</v>
      </c>
      <c r="D452" s="28">
        <v>320</v>
      </c>
      <c r="E452" s="28">
        <v>320</v>
      </c>
      <c r="F452" s="28">
        <v>320</v>
      </c>
      <c r="G452" s="28">
        <v>320</v>
      </c>
      <c r="H452" s="28">
        <v>320</v>
      </c>
      <c r="I452" s="28">
        <v>320</v>
      </c>
      <c r="J452" s="24">
        <v>1920</v>
      </c>
      <c r="K452" s="24">
        <v>4935</v>
      </c>
      <c r="L452" s="25">
        <v>0.38906000000000002</v>
      </c>
      <c r="M452" s="26">
        <f t="shared" si="55"/>
        <v>320000</v>
      </c>
      <c r="N452" s="26">
        <f t="shared" si="55"/>
        <v>320000</v>
      </c>
      <c r="O452" s="26">
        <f t="shared" si="55"/>
        <v>320000</v>
      </c>
      <c r="P452" s="26">
        <f t="shared" si="54"/>
        <v>320000</v>
      </c>
      <c r="Q452" s="26">
        <f t="shared" si="54"/>
        <v>320000</v>
      </c>
      <c r="R452" s="26">
        <f t="shared" si="54"/>
        <v>320000</v>
      </c>
      <c r="S452" s="27">
        <f t="shared" si="48"/>
        <v>336000000</v>
      </c>
      <c r="T452" s="27">
        <f t="shared" si="49"/>
        <v>592000000</v>
      </c>
      <c r="U452" s="27">
        <f t="shared" si="50"/>
        <v>672000000</v>
      </c>
      <c r="V452" s="27">
        <f t="shared" si="51"/>
        <v>608000000</v>
      </c>
      <c r="W452" s="27">
        <f t="shared" si="52"/>
        <v>640000000</v>
      </c>
      <c r="X452" s="27">
        <f t="shared" si="53"/>
        <v>224000000</v>
      </c>
    </row>
    <row r="453" spans="1:24">
      <c r="A453" s="21" t="s">
        <v>1034</v>
      </c>
      <c r="B453" s="22">
        <v>15</v>
      </c>
      <c r="C453" s="23" t="s">
        <v>1049</v>
      </c>
      <c r="D453" s="28">
        <v>337</v>
      </c>
      <c r="E453" s="28">
        <v>372</v>
      </c>
      <c r="F453" s="28">
        <v>447</v>
      </c>
      <c r="G453" s="28">
        <v>418</v>
      </c>
      <c r="H453" s="28">
        <v>422</v>
      </c>
      <c r="I453" s="28">
        <v>397</v>
      </c>
      <c r="J453" s="24">
        <v>2393</v>
      </c>
      <c r="K453" s="24">
        <v>6966</v>
      </c>
      <c r="L453" s="25">
        <v>0.34353</v>
      </c>
      <c r="M453" s="26">
        <f t="shared" si="55"/>
        <v>337000</v>
      </c>
      <c r="N453" s="26">
        <f t="shared" si="55"/>
        <v>372000</v>
      </c>
      <c r="O453" s="26">
        <f t="shared" si="55"/>
        <v>447000</v>
      </c>
      <c r="P453" s="26">
        <f t="shared" si="54"/>
        <v>418000</v>
      </c>
      <c r="Q453" s="26">
        <f t="shared" si="54"/>
        <v>422000</v>
      </c>
      <c r="R453" s="26">
        <f t="shared" si="54"/>
        <v>397000</v>
      </c>
      <c r="S453" s="27">
        <f t="shared" si="48"/>
        <v>353850000</v>
      </c>
      <c r="T453" s="27">
        <f t="shared" si="49"/>
        <v>688200000</v>
      </c>
      <c r="U453" s="27">
        <f t="shared" si="50"/>
        <v>938700000</v>
      </c>
      <c r="V453" s="27">
        <f t="shared" si="51"/>
        <v>794200000</v>
      </c>
      <c r="W453" s="27">
        <f t="shared" si="52"/>
        <v>844000000</v>
      </c>
      <c r="X453" s="27">
        <f t="shared" si="53"/>
        <v>277900000</v>
      </c>
    </row>
    <row r="454" spans="1:24">
      <c r="A454" s="21" t="s">
        <v>1034</v>
      </c>
      <c r="B454" s="22">
        <v>16</v>
      </c>
      <c r="C454" s="23" t="s">
        <v>1050</v>
      </c>
      <c r="D454" s="24">
        <v>2168</v>
      </c>
      <c r="E454" s="24">
        <v>1904</v>
      </c>
      <c r="F454" s="24">
        <v>2072</v>
      </c>
      <c r="G454" s="24">
        <v>2069</v>
      </c>
      <c r="H454" s="24">
        <v>2208</v>
      </c>
      <c r="I454" s="24">
        <v>1981</v>
      </c>
      <c r="J454" s="24">
        <v>12402</v>
      </c>
      <c r="K454" s="24">
        <v>29551</v>
      </c>
      <c r="L454" s="25">
        <v>0.41968</v>
      </c>
      <c r="M454" s="26">
        <f t="shared" si="55"/>
        <v>2168000</v>
      </c>
      <c r="N454" s="26">
        <f t="shared" si="55"/>
        <v>1904000</v>
      </c>
      <c r="O454" s="26">
        <f t="shared" si="55"/>
        <v>2072000</v>
      </c>
      <c r="P454" s="26">
        <f t="shared" si="54"/>
        <v>2069000</v>
      </c>
      <c r="Q454" s="26">
        <f t="shared" si="54"/>
        <v>2208000</v>
      </c>
      <c r="R454" s="26">
        <f t="shared" si="54"/>
        <v>1981000</v>
      </c>
      <c r="S454" s="27">
        <f t="shared" si="48"/>
        <v>2276400000</v>
      </c>
      <c r="T454" s="27">
        <f t="shared" si="49"/>
        <v>3522400000</v>
      </c>
      <c r="U454" s="27">
        <f t="shared" si="50"/>
        <v>4351200000</v>
      </c>
      <c r="V454" s="27">
        <f t="shared" si="51"/>
        <v>3931100000</v>
      </c>
      <c r="W454" s="27">
        <f t="shared" si="52"/>
        <v>4416000000</v>
      </c>
      <c r="X454" s="27">
        <f t="shared" si="53"/>
        <v>1386700000</v>
      </c>
    </row>
    <row r="455" spans="1:24">
      <c r="A455" s="21" t="s">
        <v>1034</v>
      </c>
      <c r="B455" s="22">
        <v>17</v>
      </c>
      <c r="C455" s="23" t="s">
        <v>1051</v>
      </c>
      <c r="D455" s="24">
        <v>8296</v>
      </c>
      <c r="E455" s="24">
        <v>7472</v>
      </c>
      <c r="F455" s="24">
        <v>8400</v>
      </c>
      <c r="G455" s="24">
        <v>7880</v>
      </c>
      <c r="H455" s="24">
        <v>8576</v>
      </c>
      <c r="I455" s="24">
        <v>7696</v>
      </c>
      <c r="J455" s="24">
        <v>48320</v>
      </c>
      <c r="K455" s="24">
        <v>106585</v>
      </c>
      <c r="L455" s="25">
        <v>0.45334999999999998</v>
      </c>
      <c r="M455" s="26">
        <f t="shared" si="55"/>
        <v>8296000</v>
      </c>
      <c r="N455" s="26">
        <f t="shared" si="55"/>
        <v>7472000</v>
      </c>
      <c r="O455" s="26">
        <f t="shared" si="55"/>
        <v>8400000</v>
      </c>
      <c r="P455" s="26">
        <f t="shared" si="54"/>
        <v>7880000</v>
      </c>
      <c r="Q455" s="26">
        <f t="shared" si="54"/>
        <v>8576000</v>
      </c>
      <c r="R455" s="26">
        <f t="shared" si="54"/>
        <v>7696000</v>
      </c>
      <c r="S455" s="27">
        <f t="shared" si="48"/>
        <v>8710800000</v>
      </c>
      <c r="T455" s="27">
        <f t="shared" si="49"/>
        <v>13823200000</v>
      </c>
      <c r="U455" s="27">
        <f t="shared" si="50"/>
        <v>17640000000</v>
      </c>
      <c r="V455" s="27">
        <f t="shared" si="51"/>
        <v>14972000000</v>
      </c>
      <c r="W455" s="27">
        <f t="shared" si="52"/>
        <v>17152000000</v>
      </c>
      <c r="X455" s="27">
        <f t="shared" si="53"/>
        <v>5387200000</v>
      </c>
    </row>
    <row r="456" spans="1:24">
      <c r="A456" s="29" t="s">
        <v>1052</v>
      </c>
      <c r="B456" s="29"/>
      <c r="C456" s="29"/>
      <c r="D456" s="30">
        <v>28026</v>
      </c>
      <c r="E456" s="30">
        <v>25751</v>
      </c>
      <c r="F456" s="30">
        <v>28701.932000000001</v>
      </c>
      <c r="G456" s="30">
        <v>27506</v>
      </c>
      <c r="H456" s="30">
        <v>28969</v>
      </c>
      <c r="I456" s="30">
        <v>26855</v>
      </c>
      <c r="J456" s="30">
        <v>165808.932</v>
      </c>
      <c r="K456" s="30">
        <v>383342</v>
      </c>
      <c r="L456" s="32">
        <v>0.43253999999999998</v>
      </c>
      <c r="M456" s="26">
        <f t="shared" si="55"/>
        <v>28026000</v>
      </c>
      <c r="N456" s="26">
        <f t="shared" si="55"/>
        <v>25751000</v>
      </c>
      <c r="O456" s="26">
        <f t="shared" si="55"/>
        <v>28701932</v>
      </c>
      <c r="P456" s="26">
        <f t="shared" si="54"/>
        <v>27506000</v>
      </c>
      <c r="Q456" s="26">
        <f t="shared" si="54"/>
        <v>28969000</v>
      </c>
      <c r="R456" s="26">
        <f t="shared" si="54"/>
        <v>26855000</v>
      </c>
      <c r="S456" s="27">
        <f t="shared" si="48"/>
        <v>29427300000</v>
      </c>
      <c r="T456" s="27">
        <f t="shared" si="49"/>
        <v>47639350000</v>
      </c>
      <c r="U456" s="27">
        <f t="shared" si="50"/>
        <v>60274057200</v>
      </c>
      <c r="V456" s="27">
        <f t="shared" si="51"/>
        <v>52261400000</v>
      </c>
      <c r="W456" s="27">
        <f t="shared" si="52"/>
        <v>57938000000</v>
      </c>
      <c r="X456" s="27">
        <f t="shared" si="53"/>
        <v>18798500000</v>
      </c>
    </row>
    <row r="457" spans="1:24">
      <c r="A457" s="21" t="s">
        <v>1053</v>
      </c>
      <c r="B457" s="22">
        <v>1</v>
      </c>
      <c r="C457" s="23" t="s">
        <v>1054</v>
      </c>
      <c r="D457" s="24">
        <v>1904</v>
      </c>
      <c r="E457" s="24">
        <v>1688</v>
      </c>
      <c r="F457" s="24">
        <v>1984</v>
      </c>
      <c r="G457" s="24">
        <v>1912</v>
      </c>
      <c r="H457" s="24">
        <v>1960</v>
      </c>
      <c r="I457" s="24">
        <v>1880</v>
      </c>
      <c r="J457" s="24">
        <v>11328</v>
      </c>
      <c r="K457" s="24">
        <v>22866</v>
      </c>
      <c r="L457" s="25">
        <v>0.49541000000000002</v>
      </c>
      <c r="M457" s="26">
        <f t="shared" si="55"/>
        <v>1904000</v>
      </c>
      <c r="N457" s="26">
        <f t="shared" si="55"/>
        <v>1688000</v>
      </c>
      <c r="O457" s="26">
        <f t="shared" si="55"/>
        <v>1984000</v>
      </c>
      <c r="P457" s="26">
        <f t="shared" si="54"/>
        <v>1912000</v>
      </c>
      <c r="Q457" s="26">
        <f t="shared" si="54"/>
        <v>1960000</v>
      </c>
      <c r="R457" s="26">
        <f t="shared" si="54"/>
        <v>1880000</v>
      </c>
      <c r="S457" s="27">
        <f t="shared" ref="S457:S520" si="56">M457*1050</f>
        <v>1999200000</v>
      </c>
      <c r="T457" s="27">
        <f t="shared" ref="T457:T520" si="57">N457*1850</f>
        <v>3122800000</v>
      </c>
      <c r="U457" s="27">
        <f t="shared" ref="U457:U520" si="58">O457*2100</f>
        <v>4166400000</v>
      </c>
      <c r="V457" s="27">
        <f t="shared" ref="V457:V520" si="59">P457*1900</f>
        <v>3632800000</v>
      </c>
      <c r="W457" s="27">
        <f t="shared" ref="W457:W520" si="60">Q457*2000</f>
        <v>3920000000</v>
      </c>
      <c r="X457" s="27">
        <f t="shared" ref="X457:X520" si="61">R457*700</f>
        <v>1316000000</v>
      </c>
    </row>
    <row r="458" spans="1:24">
      <c r="A458" s="21" t="s">
        <v>1053</v>
      </c>
      <c r="B458" s="22">
        <v>2</v>
      </c>
      <c r="C458" s="23" t="s">
        <v>1055</v>
      </c>
      <c r="D458" s="24">
        <v>2520</v>
      </c>
      <c r="E458" s="24">
        <v>2128</v>
      </c>
      <c r="F458" s="24">
        <v>2824</v>
      </c>
      <c r="G458" s="24">
        <v>2848</v>
      </c>
      <c r="H458" s="24">
        <v>2848</v>
      </c>
      <c r="I458" s="24">
        <v>2688</v>
      </c>
      <c r="J458" s="24">
        <v>15856</v>
      </c>
      <c r="K458" s="24">
        <v>33787</v>
      </c>
      <c r="L458" s="25">
        <v>0.46928999999999998</v>
      </c>
      <c r="M458" s="26">
        <f t="shared" si="55"/>
        <v>2520000</v>
      </c>
      <c r="N458" s="26">
        <f t="shared" si="55"/>
        <v>2128000</v>
      </c>
      <c r="O458" s="26">
        <f t="shared" si="55"/>
        <v>2824000</v>
      </c>
      <c r="P458" s="26">
        <f t="shared" si="54"/>
        <v>2848000</v>
      </c>
      <c r="Q458" s="26">
        <f t="shared" si="54"/>
        <v>2848000</v>
      </c>
      <c r="R458" s="26">
        <f t="shared" si="54"/>
        <v>2688000</v>
      </c>
      <c r="S458" s="27">
        <f t="shared" si="56"/>
        <v>2646000000</v>
      </c>
      <c r="T458" s="27">
        <f t="shared" si="57"/>
        <v>3936800000</v>
      </c>
      <c r="U458" s="27">
        <f t="shared" si="58"/>
        <v>5930400000</v>
      </c>
      <c r="V458" s="27">
        <f t="shared" si="59"/>
        <v>5411200000</v>
      </c>
      <c r="W458" s="27">
        <f t="shared" si="60"/>
        <v>5696000000</v>
      </c>
      <c r="X458" s="27">
        <f t="shared" si="61"/>
        <v>1881600000</v>
      </c>
    </row>
    <row r="459" spans="1:24">
      <c r="A459" s="21" t="s">
        <v>1053</v>
      </c>
      <c r="B459" s="22">
        <v>3</v>
      </c>
      <c r="C459" s="23" t="s">
        <v>1056</v>
      </c>
      <c r="D459" s="24">
        <v>7024</v>
      </c>
      <c r="E459" s="24">
        <v>6096</v>
      </c>
      <c r="F459" s="24">
        <v>6936</v>
      </c>
      <c r="G459" s="24">
        <v>7096</v>
      </c>
      <c r="H459" s="24">
        <v>6984</v>
      </c>
      <c r="I459" s="24">
        <v>6672</v>
      </c>
      <c r="J459" s="24">
        <v>40808</v>
      </c>
      <c r="K459" s="24">
        <v>96356</v>
      </c>
      <c r="L459" s="25">
        <v>0.42351</v>
      </c>
      <c r="M459" s="26">
        <f t="shared" si="55"/>
        <v>7024000</v>
      </c>
      <c r="N459" s="26">
        <f t="shared" si="55"/>
        <v>6096000</v>
      </c>
      <c r="O459" s="26">
        <f t="shared" si="55"/>
        <v>6936000</v>
      </c>
      <c r="P459" s="26">
        <f t="shared" si="54"/>
        <v>7096000</v>
      </c>
      <c r="Q459" s="26">
        <f t="shared" si="54"/>
        <v>6984000</v>
      </c>
      <c r="R459" s="26">
        <f t="shared" si="54"/>
        <v>6672000</v>
      </c>
      <c r="S459" s="27">
        <f t="shared" si="56"/>
        <v>7375200000</v>
      </c>
      <c r="T459" s="27">
        <f t="shared" si="57"/>
        <v>11277600000</v>
      </c>
      <c r="U459" s="27">
        <f t="shared" si="58"/>
        <v>14565600000</v>
      </c>
      <c r="V459" s="27">
        <f t="shared" si="59"/>
        <v>13482400000</v>
      </c>
      <c r="W459" s="27">
        <f t="shared" si="60"/>
        <v>13968000000</v>
      </c>
      <c r="X459" s="27">
        <f t="shared" si="61"/>
        <v>4670400000</v>
      </c>
    </row>
    <row r="460" spans="1:24">
      <c r="A460" s="21" t="s">
        <v>1053</v>
      </c>
      <c r="B460" s="22">
        <v>4</v>
      </c>
      <c r="C460" s="23" t="s">
        <v>1057</v>
      </c>
      <c r="D460" s="24">
        <v>4256</v>
      </c>
      <c r="E460" s="24">
        <v>3776</v>
      </c>
      <c r="F460" s="24">
        <v>4464</v>
      </c>
      <c r="G460" s="24">
        <v>4584</v>
      </c>
      <c r="H460" s="24">
        <v>4368</v>
      </c>
      <c r="I460" s="24">
        <v>3960</v>
      </c>
      <c r="J460" s="24">
        <v>25408</v>
      </c>
      <c r="K460" s="24">
        <v>57792</v>
      </c>
      <c r="L460" s="25">
        <v>0.43964999999999999</v>
      </c>
      <c r="M460" s="26">
        <f t="shared" si="55"/>
        <v>4256000</v>
      </c>
      <c r="N460" s="26">
        <f t="shared" si="55"/>
        <v>3776000</v>
      </c>
      <c r="O460" s="26">
        <f t="shared" si="55"/>
        <v>4464000</v>
      </c>
      <c r="P460" s="26">
        <f t="shared" si="54"/>
        <v>4584000</v>
      </c>
      <c r="Q460" s="26">
        <f t="shared" si="54"/>
        <v>4368000</v>
      </c>
      <c r="R460" s="26">
        <f t="shared" si="54"/>
        <v>3960000</v>
      </c>
      <c r="S460" s="27">
        <f t="shared" si="56"/>
        <v>4468800000</v>
      </c>
      <c r="T460" s="27">
        <f t="shared" si="57"/>
        <v>6985600000</v>
      </c>
      <c r="U460" s="27">
        <f t="shared" si="58"/>
        <v>9374400000</v>
      </c>
      <c r="V460" s="27">
        <f t="shared" si="59"/>
        <v>8709600000</v>
      </c>
      <c r="W460" s="27">
        <f t="shared" si="60"/>
        <v>8736000000</v>
      </c>
      <c r="X460" s="27">
        <f t="shared" si="61"/>
        <v>2772000000</v>
      </c>
    </row>
    <row r="461" spans="1:24">
      <c r="A461" s="21" t="s">
        <v>1053</v>
      </c>
      <c r="B461" s="22">
        <v>5</v>
      </c>
      <c r="C461" s="23" t="s">
        <v>1058</v>
      </c>
      <c r="D461" s="24">
        <v>1130</v>
      </c>
      <c r="E461" s="28">
        <v>984</v>
      </c>
      <c r="F461" s="24">
        <v>1186</v>
      </c>
      <c r="G461" s="24">
        <v>1288</v>
      </c>
      <c r="H461" s="28">
        <v>970</v>
      </c>
      <c r="I461" s="24">
        <v>1029</v>
      </c>
      <c r="J461" s="24">
        <v>6587</v>
      </c>
      <c r="K461" s="24">
        <v>18844</v>
      </c>
      <c r="L461" s="25">
        <v>0.34955000000000003</v>
      </c>
      <c r="M461" s="26">
        <f t="shared" si="55"/>
        <v>1130000</v>
      </c>
      <c r="N461" s="26">
        <f t="shared" si="55"/>
        <v>984000</v>
      </c>
      <c r="O461" s="26">
        <f t="shared" si="55"/>
        <v>1186000</v>
      </c>
      <c r="P461" s="26">
        <f t="shared" si="54"/>
        <v>1288000</v>
      </c>
      <c r="Q461" s="26">
        <f t="shared" si="54"/>
        <v>970000</v>
      </c>
      <c r="R461" s="26">
        <f t="shared" si="54"/>
        <v>1029000</v>
      </c>
      <c r="S461" s="27">
        <f t="shared" si="56"/>
        <v>1186500000</v>
      </c>
      <c r="T461" s="27">
        <f t="shared" si="57"/>
        <v>1820400000</v>
      </c>
      <c r="U461" s="27">
        <f t="shared" si="58"/>
        <v>2490600000</v>
      </c>
      <c r="V461" s="27">
        <f t="shared" si="59"/>
        <v>2447200000</v>
      </c>
      <c r="W461" s="27">
        <f t="shared" si="60"/>
        <v>1940000000</v>
      </c>
      <c r="X461" s="27">
        <f t="shared" si="61"/>
        <v>720300000</v>
      </c>
    </row>
    <row r="462" spans="1:24">
      <c r="A462" s="21" t="s">
        <v>1053</v>
      </c>
      <c r="B462" s="22">
        <v>6</v>
      </c>
      <c r="C462" s="23" t="s">
        <v>1059</v>
      </c>
      <c r="D462" s="24">
        <v>6920</v>
      </c>
      <c r="E462" s="24">
        <v>6088</v>
      </c>
      <c r="F462" s="24">
        <v>7144</v>
      </c>
      <c r="G462" s="24">
        <v>7024</v>
      </c>
      <c r="H462" s="24">
        <v>7272</v>
      </c>
      <c r="I462" s="24">
        <v>7000</v>
      </c>
      <c r="J462" s="24">
        <v>41448</v>
      </c>
      <c r="K462" s="24">
        <v>96433</v>
      </c>
      <c r="L462" s="25">
        <v>0.42981000000000003</v>
      </c>
      <c r="M462" s="26">
        <f t="shared" si="55"/>
        <v>6920000</v>
      </c>
      <c r="N462" s="26">
        <f t="shared" si="55"/>
        <v>6088000</v>
      </c>
      <c r="O462" s="26">
        <f t="shared" si="55"/>
        <v>7144000</v>
      </c>
      <c r="P462" s="26">
        <f t="shared" si="54"/>
        <v>7024000</v>
      </c>
      <c r="Q462" s="26">
        <f t="shared" si="54"/>
        <v>7272000</v>
      </c>
      <c r="R462" s="26">
        <f t="shared" si="54"/>
        <v>7000000</v>
      </c>
      <c r="S462" s="27">
        <f t="shared" si="56"/>
        <v>7266000000</v>
      </c>
      <c r="T462" s="27">
        <f t="shared" si="57"/>
        <v>11262800000</v>
      </c>
      <c r="U462" s="27">
        <f t="shared" si="58"/>
        <v>15002400000</v>
      </c>
      <c r="V462" s="27">
        <f t="shared" si="59"/>
        <v>13345600000</v>
      </c>
      <c r="W462" s="27">
        <f t="shared" si="60"/>
        <v>14544000000</v>
      </c>
      <c r="X462" s="27">
        <f t="shared" si="61"/>
        <v>4900000000</v>
      </c>
    </row>
    <row r="463" spans="1:24">
      <c r="A463" s="21" t="s">
        <v>1053</v>
      </c>
      <c r="B463" s="22">
        <v>7</v>
      </c>
      <c r="C463" s="23" t="s">
        <v>1060</v>
      </c>
      <c r="D463" s="24">
        <v>3120</v>
      </c>
      <c r="E463" s="24">
        <v>2728</v>
      </c>
      <c r="F463" s="24">
        <v>3376</v>
      </c>
      <c r="G463" s="24">
        <v>3376</v>
      </c>
      <c r="H463" s="24">
        <v>3224</v>
      </c>
      <c r="I463" s="24">
        <v>3136</v>
      </c>
      <c r="J463" s="24">
        <v>18960</v>
      </c>
      <c r="K463" s="24">
        <v>39924</v>
      </c>
      <c r="L463" s="25">
        <v>0.47489999999999999</v>
      </c>
      <c r="M463" s="26">
        <f t="shared" si="55"/>
        <v>3120000</v>
      </c>
      <c r="N463" s="26">
        <f t="shared" si="55"/>
        <v>2728000</v>
      </c>
      <c r="O463" s="26">
        <f t="shared" si="55"/>
        <v>3376000</v>
      </c>
      <c r="P463" s="26">
        <f t="shared" si="54"/>
        <v>3376000</v>
      </c>
      <c r="Q463" s="26">
        <f t="shared" si="54"/>
        <v>3224000</v>
      </c>
      <c r="R463" s="26">
        <f t="shared" si="54"/>
        <v>3136000</v>
      </c>
      <c r="S463" s="27">
        <f t="shared" si="56"/>
        <v>3276000000</v>
      </c>
      <c r="T463" s="27">
        <f t="shared" si="57"/>
        <v>5046800000</v>
      </c>
      <c r="U463" s="27">
        <f t="shared" si="58"/>
        <v>7089600000</v>
      </c>
      <c r="V463" s="27">
        <f t="shared" si="59"/>
        <v>6414400000</v>
      </c>
      <c r="W463" s="27">
        <f t="shared" si="60"/>
        <v>6448000000</v>
      </c>
      <c r="X463" s="27">
        <f t="shared" si="61"/>
        <v>2195200000</v>
      </c>
    </row>
    <row r="464" spans="1:24">
      <c r="A464" s="21" t="s">
        <v>1053</v>
      </c>
      <c r="B464" s="22">
        <v>8</v>
      </c>
      <c r="C464" s="23" t="s">
        <v>1061</v>
      </c>
      <c r="D464" s="28">
        <v>330</v>
      </c>
      <c r="E464" s="28">
        <v>330</v>
      </c>
      <c r="F464" s="28">
        <v>250</v>
      </c>
      <c r="G464" s="28">
        <v>304</v>
      </c>
      <c r="H464" s="28">
        <v>344</v>
      </c>
      <c r="I464" s="28">
        <v>264</v>
      </c>
      <c r="J464" s="24">
        <v>1822</v>
      </c>
      <c r="K464" s="24">
        <v>5176</v>
      </c>
      <c r="L464" s="25">
        <v>0.35200999999999999</v>
      </c>
      <c r="M464" s="26">
        <f t="shared" si="55"/>
        <v>330000</v>
      </c>
      <c r="N464" s="26">
        <f t="shared" si="55"/>
        <v>330000</v>
      </c>
      <c r="O464" s="26">
        <f t="shared" si="55"/>
        <v>250000</v>
      </c>
      <c r="P464" s="26">
        <f t="shared" si="54"/>
        <v>304000</v>
      </c>
      <c r="Q464" s="26">
        <f t="shared" si="54"/>
        <v>344000</v>
      </c>
      <c r="R464" s="26">
        <f t="shared" si="54"/>
        <v>264000</v>
      </c>
      <c r="S464" s="27">
        <f t="shared" si="56"/>
        <v>346500000</v>
      </c>
      <c r="T464" s="27">
        <f t="shared" si="57"/>
        <v>610500000</v>
      </c>
      <c r="U464" s="27">
        <f t="shared" si="58"/>
        <v>525000000</v>
      </c>
      <c r="V464" s="27">
        <f t="shared" si="59"/>
        <v>577600000</v>
      </c>
      <c r="W464" s="27">
        <f t="shared" si="60"/>
        <v>688000000</v>
      </c>
      <c r="X464" s="27">
        <f t="shared" si="61"/>
        <v>184800000</v>
      </c>
    </row>
    <row r="465" spans="1:24">
      <c r="A465" s="21" t="s">
        <v>1053</v>
      </c>
      <c r="B465" s="22">
        <v>9</v>
      </c>
      <c r="C465" s="23" t="s">
        <v>1062</v>
      </c>
      <c r="D465" s="24">
        <v>3327</v>
      </c>
      <c r="E465" s="24">
        <v>3065</v>
      </c>
      <c r="F465" s="24">
        <v>3230</v>
      </c>
      <c r="G465" s="24">
        <v>3260</v>
      </c>
      <c r="H465" s="24">
        <v>3383</v>
      </c>
      <c r="I465" s="24">
        <v>3200</v>
      </c>
      <c r="J465" s="24">
        <v>19465</v>
      </c>
      <c r="K465" s="24">
        <v>39744</v>
      </c>
      <c r="L465" s="25">
        <v>0.48975999999999997</v>
      </c>
      <c r="M465" s="26">
        <f t="shared" si="55"/>
        <v>3327000</v>
      </c>
      <c r="N465" s="26">
        <f t="shared" si="55"/>
        <v>3065000</v>
      </c>
      <c r="O465" s="26">
        <f t="shared" si="55"/>
        <v>3230000</v>
      </c>
      <c r="P465" s="26">
        <f t="shared" si="54"/>
        <v>3260000</v>
      </c>
      <c r="Q465" s="26">
        <f t="shared" si="54"/>
        <v>3383000</v>
      </c>
      <c r="R465" s="26">
        <f t="shared" si="54"/>
        <v>3200000</v>
      </c>
      <c r="S465" s="27">
        <f t="shared" si="56"/>
        <v>3493350000</v>
      </c>
      <c r="T465" s="27">
        <f t="shared" si="57"/>
        <v>5670250000</v>
      </c>
      <c r="U465" s="27">
        <f t="shared" si="58"/>
        <v>6783000000</v>
      </c>
      <c r="V465" s="27">
        <f t="shared" si="59"/>
        <v>6194000000</v>
      </c>
      <c r="W465" s="27">
        <f t="shared" si="60"/>
        <v>6766000000</v>
      </c>
      <c r="X465" s="27">
        <f t="shared" si="61"/>
        <v>2240000000</v>
      </c>
    </row>
    <row r="466" spans="1:24">
      <c r="A466" s="21" t="s">
        <v>1053</v>
      </c>
      <c r="B466" s="22">
        <v>10</v>
      </c>
      <c r="C466" s="23" t="s">
        <v>1063</v>
      </c>
      <c r="D466" s="24">
        <v>3208</v>
      </c>
      <c r="E466" s="24">
        <v>2975</v>
      </c>
      <c r="F466" s="24">
        <v>3328</v>
      </c>
      <c r="G466" s="24">
        <v>3120</v>
      </c>
      <c r="H466" s="24">
        <v>3216</v>
      </c>
      <c r="I466" s="24">
        <v>3168</v>
      </c>
      <c r="J466" s="24">
        <v>19015</v>
      </c>
      <c r="K466" s="24">
        <v>45333</v>
      </c>
      <c r="L466" s="25">
        <v>0.41944999999999999</v>
      </c>
      <c r="M466" s="26">
        <f t="shared" si="55"/>
        <v>3208000</v>
      </c>
      <c r="N466" s="26">
        <f t="shared" si="55"/>
        <v>2975000</v>
      </c>
      <c r="O466" s="26">
        <f t="shared" si="55"/>
        <v>3328000</v>
      </c>
      <c r="P466" s="26">
        <f t="shared" si="54"/>
        <v>3120000</v>
      </c>
      <c r="Q466" s="26">
        <f t="shared" si="54"/>
        <v>3216000</v>
      </c>
      <c r="R466" s="26">
        <f t="shared" si="54"/>
        <v>3168000</v>
      </c>
      <c r="S466" s="27">
        <f t="shared" si="56"/>
        <v>3368400000</v>
      </c>
      <c r="T466" s="27">
        <f t="shared" si="57"/>
        <v>5503750000</v>
      </c>
      <c r="U466" s="27">
        <f t="shared" si="58"/>
        <v>6988800000</v>
      </c>
      <c r="V466" s="27">
        <f t="shared" si="59"/>
        <v>5928000000</v>
      </c>
      <c r="W466" s="27">
        <f t="shared" si="60"/>
        <v>6432000000</v>
      </c>
      <c r="X466" s="27">
        <f t="shared" si="61"/>
        <v>2217600000</v>
      </c>
    </row>
    <row r="467" spans="1:24">
      <c r="A467" s="21" t="s">
        <v>1053</v>
      </c>
      <c r="B467" s="22">
        <v>11</v>
      </c>
      <c r="C467" s="23" t="s">
        <v>1064</v>
      </c>
      <c r="D467" s="24">
        <v>3290</v>
      </c>
      <c r="E467" s="24">
        <v>2946</v>
      </c>
      <c r="F467" s="24">
        <v>3394</v>
      </c>
      <c r="G467" s="24">
        <v>3274</v>
      </c>
      <c r="H467" s="24">
        <v>3554</v>
      </c>
      <c r="I467" s="24">
        <v>3218</v>
      </c>
      <c r="J467" s="24">
        <v>19676</v>
      </c>
      <c r="K467" s="24">
        <v>38488</v>
      </c>
      <c r="L467" s="25">
        <v>0.51122000000000001</v>
      </c>
      <c r="M467" s="26">
        <f t="shared" si="55"/>
        <v>3290000</v>
      </c>
      <c r="N467" s="26">
        <f t="shared" si="55"/>
        <v>2946000</v>
      </c>
      <c r="O467" s="26">
        <f t="shared" si="55"/>
        <v>3394000</v>
      </c>
      <c r="P467" s="26">
        <f t="shared" si="54"/>
        <v>3274000</v>
      </c>
      <c r="Q467" s="26">
        <f t="shared" si="54"/>
        <v>3554000</v>
      </c>
      <c r="R467" s="26">
        <f t="shared" si="54"/>
        <v>3218000</v>
      </c>
      <c r="S467" s="27">
        <f t="shared" si="56"/>
        <v>3454500000</v>
      </c>
      <c r="T467" s="27">
        <f t="shared" si="57"/>
        <v>5450100000</v>
      </c>
      <c r="U467" s="27">
        <f t="shared" si="58"/>
        <v>7127400000</v>
      </c>
      <c r="V467" s="27">
        <f t="shared" si="59"/>
        <v>6220600000</v>
      </c>
      <c r="W467" s="27">
        <f t="shared" si="60"/>
        <v>7108000000</v>
      </c>
      <c r="X467" s="27">
        <f t="shared" si="61"/>
        <v>2252600000</v>
      </c>
    </row>
    <row r="468" spans="1:24">
      <c r="A468" s="21" t="s">
        <v>1053</v>
      </c>
      <c r="B468" s="22">
        <v>12</v>
      </c>
      <c r="C468" s="23" t="s">
        <v>1065</v>
      </c>
      <c r="D468" s="24">
        <v>5264</v>
      </c>
      <c r="E468" s="24">
        <v>4504</v>
      </c>
      <c r="F468" s="24">
        <v>5648</v>
      </c>
      <c r="G468" s="24">
        <v>5576</v>
      </c>
      <c r="H468" s="24">
        <v>5832</v>
      </c>
      <c r="I468" s="24">
        <v>5384</v>
      </c>
      <c r="J468" s="24">
        <v>32208</v>
      </c>
      <c r="K468" s="24">
        <v>78134</v>
      </c>
      <c r="L468" s="25">
        <v>0.41221000000000002</v>
      </c>
      <c r="M468" s="26">
        <f t="shared" si="55"/>
        <v>5264000</v>
      </c>
      <c r="N468" s="26">
        <f t="shared" si="55"/>
        <v>4504000</v>
      </c>
      <c r="O468" s="26">
        <f t="shared" si="55"/>
        <v>5648000</v>
      </c>
      <c r="P468" s="26">
        <f t="shared" si="54"/>
        <v>5576000</v>
      </c>
      <c r="Q468" s="26">
        <f t="shared" si="54"/>
        <v>5832000</v>
      </c>
      <c r="R468" s="26">
        <f t="shared" si="54"/>
        <v>5384000</v>
      </c>
      <c r="S468" s="27">
        <f t="shared" si="56"/>
        <v>5527200000</v>
      </c>
      <c r="T468" s="27">
        <f t="shared" si="57"/>
        <v>8332400000</v>
      </c>
      <c r="U468" s="27">
        <f t="shared" si="58"/>
        <v>11860800000</v>
      </c>
      <c r="V468" s="27">
        <f t="shared" si="59"/>
        <v>10594400000</v>
      </c>
      <c r="W468" s="27">
        <f t="shared" si="60"/>
        <v>11664000000</v>
      </c>
      <c r="X468" s="27">
        <f t="shared" si="61"/>
        <v>3768800000</v>
      </c>
    </row>
    <row r="469" spans="1:24">
      <c r="A469" s="21" t="s">
        <v>1053</v>
      </c>
      <c r="B469" s="22">
        <v>13</v>
      </c>
      <c r="C469" s="23" t="s">
        <v>1066</v>
      </c>
      <c r="D469" s="24">
        <v>2656</v>
      </c>
      <c r="E469" s="24">
        <v>2304</v>
      </c>
      <c r="F469" s="24">
        <v>2858</v>
      </c>
      <c r="G469" s="24">
        <v>2792</v>
      </c>
      <c r="H469" s="24">
        <v>2976</v>
      </c>
      <c r="I469" s="24">
        <v>2808</v>
      </c>
      <c r="J469" s="24">
        <v>16394</v>
      </c>
      <c r="K469" s="24">
        <v>37648</v>
      </c>
      <c r="L469" s="25">
        <v>0.43545</v>
      </c>
      <c r="M469" s="26">
        <f t="shared" si="55"/>
        <v>2656000</v>
      </c>
      <c r="N469" s="26">
        <f t="shared" si="55"/>
        <v>2304000</v>
      </c>
      <c r="O469" s="26">
        <f t="shared" si="55"/>
        <v>2858000</v>
      </c>
      <c r="P469" s="26">
        <f t="shared" si="54"/>
        <v>2792000</v>
      </c>
      <c r="Q469" s="26">
        <f t="shared" si="54"/>
        <v>2976000</v>
      </c>
      <c r="R469" s="26">
        <f t="shared" si="54"/>
        <v>2808000</v>
      </c>
      <c r="S469" s="27">
        <f t="shared" si="56"/>
        <v>2788800000</v>
      </c>
      <c r="T469" s="27">
        <f t="shared" si="57"/>
        <v>4262400000</v>
      </c>
      <c r="U469" s="27">
        <f t="shared" si="58"/>
        <v>6001800000</v>
      </c>
      <c r="V469" s="27">
        <f t="shared" si="59"/>
        <v>5304800000</v>
      </c>
      <c r="W469" s="27">
        <f t="shared" si="60"/>
        <v>5952000000</v>
      </c>
      <c r="X469" s="27">
        <f t="shared" si="61"/>
        <v>1965600000</v>
      </c>
    </row>
    <row r="470" spans="1:24">
      <c r="A470" s="21" t="s">
        <v>1053</v>
      </c>
      <c r="B470" s="22">
        <v>14</v>
      </c>
      <c r="C470" s="23" t="s">
        <v>1067</v>
      </c>
      <c r="D470" s="24">
        <v>4176</v>
      </c>
      <c r="E470" s="24">
        <v>3744</v>
      </c>
      <c r="F470" s="24">
        <v>4104</v>
      </c>
      <c r="G470" s="24">
        <v>4544</v>
      </c>
      <c r="H470" s="24">
        <v>4576</v>
      </c>
      <c r="I470" s="24">
        <v>4352</v>
      </c>
      <c r="J470" s="24">
        <v>25496</v>
      </c>
      <c r="K470" s="24">
        <v>59614</v>
      </c>
      <c r="L470" s="25">
        <v>0.42768</v>
      </c>
      <c r="M470" s="26">
        <f t="shared" si="55"/>
        <v>4176000</v>
      </c>
      <c r="N470" s="26">
        <f t="shared" si="55"/>
        <v>3744000</v>
      </c>
      <c r="O470" s="26">
        <f t="shared" si="55"/>
        <v>4104000</v>
      </c>
      <c r="P470" s="26">
        <f t="shared" si="54"/>
        <v>4544000</v>
      </c>
      <c r="Q470" s="26">
        <f t="shared" si="54"/>
        <v>4576000</v>
      </c>
      <c r="R470" s="26">
        <f t="shared" si="54"/>
        <v>4352000</v>
      </c>
      <c r="S470" s="27">
        <f t="shared" si="56"/>
        <v>4384800000</v>
      </c>
      <c r="T470" s="27">
        <f t="shared" si="57"/>
        <v>6926400000</v>
      </c>
      <c r="U470" s="27">
        <f t="shared" si="58"/>
        <v>8618400000</v>
      </c>
      <c r="V470" s="27">
        <f t="shared" si="59"/>
        <v>8633600000</v>
      </c>
      <c r="W470" s="27">
        <f t="shared" si="60"/>
        <v>9152000000</v>
      </c>
      <c r="X470" s="27">
        <f t="shared" si="61"/>
        <v>3046400000</v>
      </c>
    </row>
    <row r="471" spans="1:24">
      <c r="A471" s="21" t="s">
        <v>1053</v>
      </c>
      <c r="B471" s="22">
        <v>15</v>
      </c>
      <c r="C471" s="23" t="s">
        <v>1068</v>
      </c>
      <c r="D471" s="24">
        <v>4360</v>
      </c>
      <c r="E471" s="24">
        <v>3840</v>
      </c>
      <c r="F471" s="24">
        <v>4400</v>
      </c>
      <c r="G471" s="24">
        <v>4440</v>
      </c>
      <c r="H471" s="24">
        <v>4416</v>
      </c>
      <c r="I471" s="24">
        <v>4128</v>
      </c>
      <c r="J471" s="24">
        <v>25584</v>
      </c>
      <c r="K471" s="24">
        <v>55404</v>
      </c>
      <c r="L471" s="25">
        <v>0.46177000000000001</v>
      </c>
      <c r="M471" s="26">
        <f t="shared" si="55"/>
        <v>4360000</v>
      </c>
      <c r="N471" s="26">
        <f t="shared" si="55"/>
        <v>3840000</v>
      </c>
      <c r="O471" s="26">
        <f t="shared" si="55"/>
        <v>4400000</v>
      </c>
      <c r="P471" s="26">
        <f t="shared" si="54"/>
        <v>4440000</v>
      </c>
      <c r="Q471" s="26">
        <f t="shared" si="54"/>
        <v>4416000</v>
      </c>
      <c r="R471" s="26">
        <f t="shared" si="54"/>
        <v>4128000</v>
      </c>
      <c r="S471" s="27">
        <f t="shared" si="56"/>
        <v>4578000000</v>
      </c>
      <c r="T471" s="27">
        <f t="shared" si="57"/>
        <v>7104000000</v>
      </c>
      <c r="U471" s="27">
        <f t="shared" si="58"/>
        <v>9240000000</v>
      </c>
      <c r="V471" s="27">
        <f t="shared" si="59"/>
        <v>8436000000</v>
      </c>
      <c r="W471" s="27">
        <f t="shared" si="60"/>
        <v>8832000000</v>
      </c>
      <c r="X471" s="27">
        <f t="shared" si="61"/>
        <v>2889600000</v>
      </c>
    </row>
    <row r="472" spans="1:24">
      <c r="A472" s="21" t="s">
        <v>1053</v>
      </c>
      <c r="B472" s="22">
        <v>16</v>
      </c>
      <c r="C472" s="23" t="s">
        <v>1069</v>
      </c>
      <c r="D472" s="24">
        <v>2232</v>
      </c>
      <c r="E472" s="24">
        <v>1760</v>
      </c>
      <c r="F472" s="24">
        <v>2128</v>
      </c>
      <c r="G472" s="24">
        <v>2192</v>
      </c>
      <c r="H472" s="24">
        <v>2080</v>
      </c>
      <c r="I472" s="24">
        <v>1944</v>
      </c>
      <c r="J472" s="24">
        <v>12336</v>
      </c>
      <c r="K472" s="24">
        <v>27632</v>
      </c>
      <c r="L472" s="25">
        <v>0.44644</v>
      </c>
      <c r="M472" s="26">
        <f t="shared" si="55"/>
        <v>2232000</v>
      </c>
      <c r="N472" s="26">
        <f t="shared" si="55"/>
        <v>1760000</v>
      </c>
      <c r="O472" s="26">
        <f t="shared" si="55"/>
        <v>2128000</v>
      </c>
      <c r="P472" s="26">
        <f t="shared" si="54"/>
        <v>2192000</v>
      </c>
      <c r="Q472" s="26">
        <f t="shared" si="54"/>
        <v>2080000</v>
      </c>
      <c r="R472" s="26">
        <f t="shared" si="54"/>
        <v>1944000</v>
      </c>
      <c r="S472" s="27">
        <f t="shared" si="56"/>
        <v>2343600000</v>
      </c>
      <c r="T472" s="27">
        <f t="shared" si="57"/>
        <v>3256000000</v>
      </c>
      <c r="U472" s="27">
        <f t="shared" si="58"/>
        <v>4468800000</v>
      </c>
      <c r="V472" s="27">
        <f t="shared" si="59"/>
        <v>4164800000</v>
      </c>
      <c r="W472" s="27">
        <f t="shared" si="60"/>
        <v>4160000000</v>
      </c>
      <c r="X472" s="27">
        <f t="shared" si="61"/>
        <v>1360800000</v>
      </c>
    </row>
    <row r="473" spans="1:24">
      <c r="A473" s="21" t="s">
        <v>1053</v>
      </c>
      <c r="B473" s="22">
        <v>17</v>
      </c>
      <c r="C473" s="23" t="s">
        <v>1070</v>
      </c>
      <c r="D473" s="24">
        <v>1952</v>
      </c>
      <c r="E473" s="24">
        <v>1792</v>
      </c>
      <c r="F473" s="24">
        <v>1984</v>
      </c>
      <c r="G473" s="24">
        <v>2032</v>
      </c>
      <c r="H473" s="24">
        <v>2104</v>
      </c>
      <c r="I473" s="24">
        <v>1976</v>
      </c>
      <c r="J473" s="24">
        <v>11840</v>
      </c>
      <c r="K473" s="24">
        <v>25752</v>
      </c>
      <c r="L473" s="25">
        <v>0.45977000000000001</v>
      </c>
      <c r="M473" s="26">
        <f t="shared" si="55"/>
        <v>1952000</v>
      </c>
      <c r="N473" s="26">
        <f t="shared" si="55"/>
        <v>1792000</v>
      </c>
      <c r="O473" s="26">
        <f t="shared" si="55"/>
        <v>1984000</v>
      </c>
      <c r="P473" s="26">
        <f t="shared" si="54"/>
        <v>2032000</v>
      </c>
      <c r="Q473" s="26">
        <f t="shared" si="54"/>
        <v>2104000</v>
      </c>
      <c r="R473" s="26">
        <f t="shared" si="54"/>
        <v>1976000</v>
      </c>
      <c r="S473" s="27">
        <f t="shared" si="56"/>
        <v>2049600000</v>
      </c>
      <c r="T473" s="27">
        <f t="shared" si="57"/>
        <v>3315200000</v>
      </c>
      <c r="U473" s="27">
        <f t="shared" si="58"/>
        <v>4166400000</v>
      </c>
      <c r="V473" s="27">
        <f t="shared" si="59"/>
        <v>3860800000</v>
      </c>
      <c r="W473" s="27">
        <f t="shared" si="60"/>
        <v>4208000000</v>
      </c>
      <c r="X473" s="27">
        <f t="shared" si="61"/>
        <v>1383200000</v>
      </c>
    </row>
    <row r="474" spans="1:24">
      <c r="A474" s="21" t="s">
        <v>1053</v>
      </c>
      <c r="B474" s="22">
        <v>18</v>
      </c>
      <c r="C474" s="23" t="s">
        <v>1071</v>
      </c>
      <c r="D474" s="24">
        <v>3184</v>
      </c>
      <c r="E474" s="24">
        <v>2872</v>
      </c>
      <c r="F474" s="24">
        <v>3600</v>
      </c>
      <c r="G474" s="24">
        <v>3416</v>
      </c>
      <c r="H474" s="24">
        <v>3584</v>
      </c>
      <c r="I474" s="24">
        <v>3488</v>
      </c>
      <c r="J474" s="24">
        <v>20144</v>
      </c>
      <c r="K474" s="24">
        <v>45755</v>
      </c>
      <c r="L474" s="25">
        <v>0.44025999999999998</v>
      </c>
      <c r="M474" s="26">
        <f t="shared" si="55"/>
        <v>3184000</v>
      </c>
      <c r="N474" s="26">
        <f t="shared" si="55"/>
        <v>2872000</v>
      </c>
      <c r="O474" s="26">
        <f t="shared" si="55"/>
        <v>3600000</v>
      </c>
      <c r="P474" s="26">
        <f t="shared" si="54"/>
        <v>3416000</v>
      </c>
      <c r="Q474" s="26">
        <f t="shared" si="54"/>
        <v>3584000</v>
      </c>
      <c r="R474" s="26">
        <f t="shared" si="54"/>
        <v>3488000</v>
      </c>
      <c r="S474" s="27">
        <f t="shared" si="56"/>
        <v>3343200000</v>
      </c>
      <c r="T474" s="27">
        <f t="shared" si="57"/>
        <v>5313200000</v>
      </c>
      <c r="U474" s="27">
        <f t="shared" si="58"/>
        <v>7560000000</v>
      </c>
      <c r="V474" s="27">
        <f t="shared" si="59"/>
        <v>6490400000</v>
      </c>
      <c r="W474" s="27">
        <f t="shared" si="60"/>
        <v>7168000000</v>
      </c>
      <c r="X474" s="27">
        <f t="shared" si="61"/>
        <v>2441600000</v>
      </c>
    </row>
    <row r="475" spans="1:24">
      <c r="A475" s="21" t="s">
        <v>1053</v>
      </c>
      <c r="B475" s="22">
        <v>19</v>
      </c>
      <c r="C475" s="23" t="s">
        <v>1072</v>
      </c>
      <c r="D475" s="24">
        <v>2136</v>
      </c>
      <c r="E475" s="24">
        <v>1872</v>
      </c>
      <c r="F475" s="24">
        <v>1952</v>
      </c>
      <c r="G475" s="24">
        <v>1912</v>
      </c>
      <c r="H475" s="24">
        <v>2000</v>
      </c>
      <c r="I475" s="24">
        <v>2024</v>
      </c>
      <c r="J475" s="24">
        <v>11896</v>
      </c>
      <c r="K475" s="24">
        <v>20791</v>
      </c>
      <c r="L475" s="25">
        <v>0.57216999999999996</v>
      </c>
      <c r="M475" s="26">
        <f t="shared" si="55"/>
        <v>2136000</v>
      </c>
      <c r="N475" s="26">
        <f t="shared" si="55"/>
        <v>1872000</v>
      </c>
      <c r="O475" s="26">
        <f t="shared" si="55"/>
        <v>1952000</v>
      </c>
      <c r="P475" s="26">
        <f t="shared" si="54"/>
        <v>1912000</v>
      </c>
      <c r="Q475" s="26">
        <f t="shared" si="54"/>
        <v>2000000</v>
      </c>
      <c r="R475" s="26">
        <f t="shared" si="54"/>
        <v>2024000</v>
      </c>
      <c r="S475" s="27">
        <f t="shared" si="56"/>
        <v>2242800000</v>
      </c>
      <c r="T475" s="27">
        <f t="shared" si="57"/>
        <v>3463200000</v>
      </c>
      <c r="U475" s="27">
        <f t="shared" si="58"/>
        <v>4099200000</v>
      </c>
      <c r="V475" s="27">
        <f t="shared" si="59"/>
        <v>3632800000</v>
      </c>
      <c r="W475" s="27">
        <f t="shared" si="60"/>
        <v>4000000000</v>
      </c>
      <c r="X475" s="27">
        <f t="shared" si="61"/>
        <v>1416800000</v>
      </c>
    </row>
    <row r="476" spans="1:24">
      <c r="A476" s="21" t="s">
        <v>1053</v>
      </c>
      <c r="B476" s="22">
        <v>20</v>
      </c>
      <c r="C476" s="23" t="s">
        <v>1073</v>
      </c>
      <c r="D476" s="24">
        <v>1864</v>
      </c>
      <c r="E476" s="24">
        <v>1376</v>
      </c>
      <c r="F476" s="24">
        <v>1552</v>
      </c>
      <c r="G476" s="24">
        <v>1488</v>
      </c>
      <c r="H476" s="24">
        <v>1536</v>
      </c>
      <c r="I476" s="24">
        <v>1616</v>
      </c>
      <c r="J476" s="24">
        <v>9432</v>
      </c>
      <c r="K476" s="24">
        <v>19612</v>
      </c>
      <c r="L476" s="25">
        <v>0.48093000000000002</v>
      </c>
      <c r="M476" s="26">
        <f t="shared" si="55"/>
        <v>1864000</v>
      </c>
      <c r="N476" s="26">
        <f t="shared" si="55"/>
        <v>1376000</v>
      </c>
      <c r="O476" s="26">
        <f t="shared" si="55"/>
        <v>1552000</v>
      </c>
      <c r="P476" s="26">
        <f t="shared" si="54"/>
        <v>1488000</v>
      </c>
      <c r="Q476" s="26">
        <f t="shared" si="54"/>
        <v>1536000</v>
      </c>
      <c r="R476" s="26">
        <f t="shared" si="54"/>
        <v>1616000</v>
      </c>
      <c r="S476" s="27">
        <f t="shared" si="56"/>
        <v>1957200000</v>
      </c>
      <c r="T476" s="27">
        <f t="shared" si="57"/>
        <v>2545600000</v>
      </c>
      <c r="U476" s="27">
        <f t="shared" si="58"/>
        <v>3259200000</v>
      </c>
      <c r="V476" s="27">
        <f t="shared" si="59"/>
        <v>2827200000</v>
      </c>
      <c r="W476" s="27">
        <f t="shared" si="60"/>
        <v>3072000000</v>
      </c>
      <c r="X476" s="27">
        <f t="shared" si="61"/>
        <v>1131200000</v>
      </c>
    </row>
    <row r="477" spans="1:24">
      <c r="A477" s="21" t="s">
        <v>1053</v>
      </c>
      <c r="B477" s="22">
        <v>21</v>
      </c>
      <c r="C477" s="23" t="s">
        <v>1074</v>
      </c>
      <c r="D477" s="24">
        <v>4176</v>
      </c>
      <c r="E477" s="24">
        <v>3816</v>
      </c>
      <c r="F477" s="24">
        <v>4272</v>
      </c>
      <c r="G477" s="24">
        <v>4216</v>
      </c>
      <c r="H477" s="24">
        <v>4392</v>
      </c>
      <c r="I477" s="24">
        <v>4000</v>
      </c>
      <c r="J477" s="24">
        <v>24872</v>
      </c>
      <c r="K477" s="24">
        <v>51875</v>
      </c>
      <c r="L477" s="25">
        <v>0.47946</v>
      </c>
      <c r="M477" s="26">
        <f t="shared" si="55"/>
        <v>4176000</v>
      </c>
      <c r="N477" s="26">
        <f t="shared" si="55"/>
        <v>3816000</v>
      </c>
      <c r="O477" s="26">
        <f t="shared" si="55"/>
        <v>4272000</v>
      </c>
      <c r="P477" s="26">
        <f t="shared" si="54"/>
        <v>4216000</v>
      </c>
      <c r="Q477" s="26">
        <f t="shared" si="54"/>
        <v>4392000</v>
      </c>
      <c r="R477" s="26">
        <f t="shared" si="54"/>
        <v>4000000</v>
      </c>
      <c r="S477" s="27">
        <f t="shared" si="56"/>
        <v>4384800000</v>
      </c>
      <c r="T477" s="27">
        <f t="shared" si="57"/>
        <v>7059600000</v>
      </c>
      <c r="U477" s="27">
        <f t="shared" si="58"/>
        <v>8971200000</v>
      </c>
      <c r="V477" s="27">
        <f t="shared" si="59"/>
        <v>8010400000</v>
      </c>
      <c r="W477" s="27">
        <f t="shared" si="60"/>
        <v>8784000000</v>
      </c>
      <c r="X477" s="27">
        <f t="shared" si="61"/>
        <v>2800000000</v>
      </c>
    </row>
    <row r="478" spans="1:24">
      <c r="A478" s="21" t="s">
        <v>1053</v>
      </c>
      <c r="B478" s="22">
        <v>22</v>
      </c>
      <c r="C478" s="23" t="s">
        <v>1075</v>
      </c>
      <c r="D478" s="24">
        <v>21504</v>
      </c>
      <c r="E478" s="24">
        <v>19264</v>
      </c>
      <c r="F478" s="24">
        <v>22752</v>
      </c>
      <c r="G478" s="24">
        <v>21328</v>
      </c>
      <c r="H478" s="24">
        <v>22504</v>
      </c>
      <c r="I478" s="24">
        <v>21256</v>
      </c>
      <c r="J478" s="24">
        <v>128608</v>
      </c>
      <c r="K478" s="24">
        <v>275714</v>
      </c>
      <c r="L478" s="25">
        <v>0.46644999999999998</v>
      </c>
      <c r="M478" s="26">
        <f t="shared" si="55"/>
        <v>21504000</v>
      </c>
      <c r="N478" s="26">
        <f t="shared" si="55"/>
        <v>19264000</v>
      </c>
      <c r="O478" s="26">
        <f t="shared" si="55"/>
        <v>22752000</v>
      </c>
      <c r="P478" s="26">
        <f t="shared" si="54"/>
        <v>21328000</v>
      </c>
      <c r="Q478" s="26">
        <f t="shared" si="54"/>
        <v>22504000</v>
      </c>
      <c r="R478" s="26">
        <f t="shared" si="54"/>
        <v>21256000</v>
      </c>
      <c r="S478" s="27">
        <f t="shared" si="56"/>
        <v>22579200000</v>
      </c>
      <c r="T478" s="27">
        <f t="shared" si="57"/>
        <v>35638400000</v>
      </c>
      <c r="U478" s="27">
        <f t="shared" si="58"/>
        <v>47779200000</v>
      </c>
      <c r="V478" s="27">
        <f t="shared" si="59"/>
        <v>40523200000</v>
      </c>
      <c r="W478" s="27">
        <f t="shared" si="60"/>
        <v>45008000000</v>
      </c>
      <c r="X478" s="27">
        <f t="shared" si="61"/>
        <v>14879200000</v>
      </c>
    </row>
    <row r="479" spans="1:24">
      <c r="A479" s="21" t="s">
        <v>1053</v>
      </c>
      <c r="B479" s="22">
        <v>23</v>
      </c>
      <c r="C479" s="23" t="s">
        <v>1076</v>
      </c>
      <c r="D479" s="24">
        <v>2992</v>
      </c>
      <c r="E479" s="24">
        <v>2472</v>
      </c>
      <c r="F479" s="24">
        <v>2864</v>
      </c>
      <c r="G479" s="24">
        <v>2840</v>
      </c>
      <c r="H479" s="24">
        <v>2888</v>
      </c>
      <c r="I479" s="24">
        <v>2704</v>
      </c>
      <c r="J479" s="24">
        <v>16760</v>
      </c>
      <c r="K479" s="24">
        <v>33750</v>
      </c>
      <c r="L479" s="25">
        <v>0.49658999999999998</v>
      </c>
      <c r="M479" s="26">
        <f t="shared" si="55"/>
        <v>2992000</v>
      </c>
      <c r="N479" s="26">
        <f t="shared" si="55"/>
        <v>2472000</v>
      </c>
      <c r="O479" s="26">
        <f t="shared" si="55"/>
        <v>2864000</v>
      </c>
      <c r="P479" s="26">
        <f t="shared" si="54"/>
        <v>2840000</v>
      </c>
      <c r="Q479" s="26">
        <f t="shared" si="54"/>
        <v>2888000</v>
      </c>
      <c r="R479" s="26">
        <f t="shared" si="54"/>
        <v>2704000</v>
      </c>
      <c r="S479" s="27">
        <f t="shared" si="56"/>
        <v>3141600000</v>
      </c>
      <c r="T479" s="27">
        <f t="shared" si="57"/>
        <v>4573200000</v>
      </c>
      <c r="U479" s="27">
        <f t="shared" si="58"/>
        <v>6014400000</v>
      </c>
      <c r="V479" s="27">
        <f t="shared" si="59"/>
        <v>5396000000</v>
      </c>
      <c r="W479" s="27">
        <f t="shared" si="60"/>
        <v>5776000000</v>
      </c>
      <c r="X479" s="27">
        <f t="shared" si="61"/>
        <v>1892800000</v>
      </c>
    </row>
    <row r="480" spans="1:24">
      <c r="A480" s="21" t="s">
        <v>1053</v>
      </c>
      <c r="B480" s="22">
        <v>24</v>
      </c>
      <c r="C480" s="23" t="s">
        <v>1077</v>
      </c>
      <c r="D480" s="24">
        <v>2062</v>
      </c>
      <c r="E480" s="24">
        <v>1840</v>
      </c>
      <c r="F480" s="24">
        <v>2104</v>
      </c>
      <c r="G480" s="24">
        <v>2074</v>
      </c>
      <c r="H480" s="24">
        <v>2154</v>
      </c>
      <c r="I480" s="24">
        <v>1988</v>
      </c>
      <c r="J480" s="24">
        <v>12222</v>
      </c>
      <c r="K480" s="24">
        <v>26160</v>
      </c>
      <c r="L480" s="25">
        <v>0.4672</v>
      </c>
      <c r="M480" s="26">
        <f t="shared" si="55"/>
        <v>2062000</v>
      </c>
      <c r="N480" s="26">
        <f t="shared" si="55"/>
        <v>1840000</v>
      </c>
      <c r="O480" s="26">
        <f t="shared" si="55"/>
        <v>2104000</v>
      </c>
      <c r="P480" s="26">
        <f t="shared" si="54"/>
        <v>2074000</v>
      </c>
      <c r="Q480" s="26">
        <f t="shared" si="54"/>
        <v>2154000</v>
      </c>
      <c r="R480" s="26">
        <f t="shared" si="54"/>
        <v>1988000</v>
      </c>
      <c r="S480" s="27">
        <f t="shared" si="56"/>
        <v>2165100000</v>
      </c>
      <c r="T480" s="27">
        <f t="shared" si="57"/>
        <v>3404000000</v>
      </c>
      <c r="U480" s="27">
        <f t="shared" si="58"/>
        <v>4418400000</v>
      </c>
      <c r="V480" s="27">
        <f t="shared" si="59"/>
        <v>3940600000</v>
      </c>
      <c r="W480" s="27">
        <f t="shared" si="60"/>
        <v>4308000000</v>
      </c>
      <c r="X480" s="27">
        <f t="shared" si="61"/>
        <v>1391600000</v>
      </c>
    </row>
    <row r="481" spans="1:24">
      <c r="A481" s="29" t="s">
        <v>1078</v>
      </c>
      <c r="B481" s="29"/>
      <c r="C481" s="29"/>
      <c r="D481" s="30">
        <v>95587</v>
      </c>
      <c r="E481" s="30">
        <v>84260</v>
      </c>
      <c r="F481" s="30">
        <v>98334</v>
      </c>
      <c r="G481" s="30">
        <v>96936</v>
      </c>
      <c r="H481" s="30">
        <v>99165</v>
      </c>
      <c r="I481" s="30">
        <v>93883</v>
      </c>
      <c r="J481" s="30">
        <v>568165</v>
      </c>
      <c r="K481" s="30">
        <v>1252584</v>
      </c>
      <c r="L481" s="32">
        <v>0.45358999999999999</v>
      </c>
      <c r="M481" s="26">
        <f t="shared" si="55"/>
        <v>95587000</v>
      </c>
      <c r="N481" s="26">
        <f t="shared" si="55"/>
        <v>84260000</v>
      </c>
      <c r="O481" s="26">
        <f t="shared" si="55"/>
        <v>98334000</v>
      </c>
      <c r="P481" s="26">
        <f t="shared" si="54"/>
        <v>96936000</v>
      </c>
      <c r="Q481" s="26">
        <f t="shared" si="54"/>
        <v>99165000</v>
      </c>
      <c r="R481" s="26">
        <f t="shared" si="54"/>
        <v>93883000</v>
      </c>
      <c r="S481" s="27">
        <f t="shared" si="56"/>
        <v>100366350000</v>
      </c>
      <c r="T481" s="27">
        <f t="shared" si="57"/>
        <v>155881000000</v>
      </c>
      <c r="U481" s="27">
        <f t="shared" si="58"/>
        <v>206501400000</v>
      </c>
      <c r="V481" s="27">
        <f t="shared" si="59"/>
        <v>184178400000</v>
      </c>
      <c r="W481" s="27">
        <f t="shared" si="60"/>
        <v>198330000000</v>
      </c>
      <c r="X481" s="27">
        <f t="shared" si="61"/>
        <v>65718100000</v>
      </c>
    </row>
    <row r="482" spans="1:24">
      <c r="A482" s="21" t="s">
        <v>1079</v>
      </c>
      <c r="B482" s="22">
        <v>1</v>
      </c>
      <c r="C482" s="23" t="s">
        <v>1080</v>
      </c>
      <c r="D482" s="24">
        <v>1432</v>
      </c>
      <c r="E482" s="24">
        <v>1360</v>
      </c>
      <c r="F482" s="24">
        <v>1552</v>
      </c>
      <c r="G482" s="24">
        <v>1552</v>
      </c>
      <c r="H482" s="24">
        <v>1736</v>
      </c>
      <c r="I482" s="24">
        <v>1592</v>
      </c>
      <c r="J482" s="24">
        <v>9224</v>
      </c>
      <c r="K482" s="24">
        <v>18938</v>
      </c>
      <c r="L482" s="25">
        <v>0.48705999999999999</v>
      </c>
      <c r="M482" s="26">
        <f t="shared" si="55"/>
        <v>1432000</v>
      </c>
      <c r="N482" s="26">
        <f t="shared" si="55"/>
        <v>1360000</v>
      </c>
      <c r="O482" s="26">
        <f t="shared" si="55"/>
        <v>1552000</v>
      </c>
      <c r="P482" s="26">
        <f t="shared" si="54"/>
        <v>1552000</v>
      </c>
      <c r="Q482" s="26">
        <f t="shared" si="54"/>
        <v>1736000</v>
      </c>
      <c r="R482" s="26">
        <f t="shared" si="54"/>
        <v>1592000</v>
      </c>
      <c r="S482" s="27">
        <f t="shared" si="56"/>
        <v>1503600000</v>
      </c>
      <c r="T482" s="27">
        <f t="shared" si="57"/>
        <v>2516000000</v>
      </c>
      <c r="U482" s="27">
        <f t="shared" si="58"/>
        <v>3259200000</v>
      </c>
      <c r="V482" s="27">
        <f t="shared" si="59"/>
        <v>2948800000</v>
      </c>
      <c r="W482" s="27">
        <f t="shared" si="60"/>
        <v>3472000000</v>
      </c>
      <c r="X482" s="27">
        <f t="shared" si="61"/>
        <v>1114400000</v>
      </c>
    </row>
    <row r="483" spans="1:24">
      <c r="A483" s="21" t="s">
        <v>1079</v>
      </c>
      <c r="B483" s="22">
        <v>2</v>
      </c>
      <c r="C483" s="23" t="s">
        <v>1081</v>
      </c>
      <c r="D483" s="28">
        <v>712</v>
      </c>
      <c r="E483" s="28">
        <v>576</v>
      </c>
      <c r="F483" s="28">
        <v>584</v>
      </c>
      <c r="G483" s="28">
        <v>601</v>
      </c>
      <c r="H483" s="28">
        <v>668</v>
      </c>
      <c r="I483" s="28">
        <v>636</v>
      </c>
      <c r="J483" s="24">
        <v>3777</v>
      </c>
      <c r="K483" s="24">
        <v>8529</v>
      </c>
      <c r="L483" s="25">
        <v>0.44284000000000001</v>
      </c>
      <c r="M483" s="26">
        <f t="shared" si="55"/>
        <v>712000</v>
      </c>
      <c r="N483" s="26">
        <f t="shared" si="55"/>
        <v>576000</v>
      </c>
      <c r="O483" s="26">
        <f t="shared" si="55"/>
        <v>584000</v>
      </c>
      <c r="P483" s="26">
        <f t="shared" si="54"/>
        <v>601000</v>
      </c>
      <c r="Q483" s="26">
        <f t="shared" si="54"/>
        <v>668000</v>
      </c>
      <c r="R483" s="26">
        <f t="shared" si="54"/>
        <v>636000</v>
      </c>
      <c r="S483" s="27">
        <f t="shared" si="56"/>
        <v>747600000</v>
      </c>
      <c r="T483" s="27">
        <f t="shared" si="57"/>
        <v>1065600000</v>
      </c>
      <c r="U483" s="27">
        <f t="shared" si="58"/>
        <v>1226400000</v>
      </c>
      <c r="V483" s="27">
        <f t="shared" si="59"/>
        <v>1141900000</v>
      </c>
      <c r="W483" s="27">
        <f t="shared" si="60"/>
        <v>1336000000</v>
      </c>
      <c r="X483" s="27">
        <f t="shared" si="61"/>
        <v>445200000</v>
      </c>
    </row>
    <row r="484" spans="1:24">
      <c r="A484" s="21" t="s">
        <v>1079</v>
      </c>
      <c r="B484" s="22">
        <v>3</v>
      </c>
      <c r="C484" s="23" t="s">
        <v>1082</v>
      </c>
      <c r="D484" s="24">
        <v>3112</v>
      </c>
      <c r="E484" s="24">
        <v>2712</v>
      </c>
      <c r="F484" s="24">
        <v>3048</v>
      </c>
      <c r="G484" s="24">
        <v>3048</v>
      </c>
      <c r="H484" s="24">
        <v>3248</v>
      </c>
      <c r="I484" s="24">
        <v>3176</v>
      </c>
      <c r="J484" s="24">
        <v>18344</v>
      </c>
      <c r="K484" s="24">
        <v>40986</v>
      </c>
      <c r="L484" s="25">
        <v>0.44757000000000002</v>
      </c>
      <c r="M484" s="26">
        <f t="shared" si="55"/>
        <v>3112000</v>
      </c>
      <c r="N484" s="26">
        <f t="shared" si="55"/>
        <v>2712000</v>
      </c>
      <c r="O484" s="26">
        <f t="shared" si="55"/>
        <v>3048000</v>
      </c>
      <c r="P484" s="26">
        <f t="shared" si="54"/>
        <v>3048000</v>
      </c>
      <c r="Q484" s="26">
        <f t="shared" si="54"/>
        <v>3248000</v>
      </c>
      <c r="R484" s="26">
        <f t="shared" si="54"/>
        <v>3176000</v>
      </c>
      <c r="S484" s="27">
        <f t="shared" si="56"/>
        <v>3267600000</v>
      </c>
      <c r="T484" s="27">
        <f t="shared" si="57"/>
        <v>5017200000</v>
      </c>
      <c r="U484" s="27">
        <f t="shared" si="58"/>
        <v>6400800000</v>
      </c>
      <c r="V484" s="27">
        <f t="shared" si="59"/>
        <v>5791200000</v>
      </c>
      <c r="W484" s="27">
        <f t="shared" si="60"/>
        <v>6496000000</v>
      </c>
      <c r="X484" s="27">
        <f t="shared" si="61"/>
        <v>2223200000</v>
      </c>
    </row>
    <row r="485" spans="1:24">
      <c r="A485" s="21" t="s">
        <v>1079</v>
      </c>
      <c r="B485" s="22">
        <v>4</v>
      </c>
      <c r="C485" s="23" t="s">
        <v>1083</v>
      </c>
      <c r="D485" s="24">
        <v>1272</v>
      </c>
      <c r="E485" s="24">
        <v>1144</v>
      </c>
      <c r="F485" s="24">
        <v>1248</v>
      </c>
      <c r="G485" s="24">
        <v>1184</v>
      </c>
      <c r="H485" s="24">
        <v>1344</v>
      </c>
      <c r="I485" s="24">
        <v>1288</v>
      </c>
      <c r="J485" s="24">
        <v>7480</v>
      </c>
      <c r="K485" s="24">
        <v>16074</v>
      </c>
      <c r="L485" s="25">
        <v>0.46534999999999999</v>
      </c>
      <c r="M485" s="26">
        <f t="shared" si="55"/>
        <v>1272000</v>
      </c>
      <c r="N485" s="26">
        <f t="shared" si="55"/>
        <v>1144000</v>
      </c>
      <c r="O485" s="26">
        <f t="shared" si="55"/>
        <v>1248000</v>
      </c>
      <c r="P485" s="26">
        <f t="shared" si="54"/>
        <v>1184000</v>
      </c>
      <c r="Q485" s="26">
        <f t="shared" si="54"/>
        <v>1344000</v>
      </c>
      <c r="R485" s="26">
        <f t="shared" si="54"/>
        <v>1288000</v>
      </c>
      <c r="S485" s="27">
        <f t="shared" si="56"/>
        <v>1335600000</v>
      </c>
      <c r="T485" s="27">
        <f t="shared" si="57"/>
        <v>2116400000</v>
      </c>
      <c r="U485" s="27">
        <f t="shared" si="58"/>
        <v>2620800000</v>
      </c>
      <c r="V485" s="27">
        <f t="shared" si="59"/>
        <v>2249600000</v>
      </c>
      <c r="W485" s="27">
        <f t="shared" si="60"/>
        <v>2688000000</v>
      </c>
      <c r="X485" s="27">
        <f t="shared" si="61"/>
        <v>901600000</v>
      </c>
    </row>
    <row r="486" spans="1:24">
      <c r="A486" s="21" t="s">
        <v>1079</v>
      </c>
      <c r="B486" s="22">
        <v>5</v>
      </c>
      <c r="C486" s="23" t="s">
        <v>1084</v>
      </c>
      <c r="D486" s="24">
        <v>1640</v>
      </c>
      <c r="E486" s="24">
        <v>1440</v>
      </c>
      <c r="F486" s="24">
        <v>1820</v>
      </c>
      <c r="G486" s="24">
        <v>1708</v>
      </c>
      <c r="H486" s="24">
        <v>1980</v>
      </c>
      <c r="I486" s="24">
        <v>1808</v>
      </c>
      <c r="J486" s="24">
        <v>10396</v>
      </c>
      <c r="K486" s="24">
        <v>21872</v>
      </c>
      <c r="L486" s="25">
        <v>0.47531000000000001</v>
      </c>
      <c r="M486" s="26">
        <f t="shared" si="55"/>
        <v>1640000</v>
      </c>
      <c r="N486" s="26">
        <f t="shared" si="55"/>
        <v>1440000</v>
      </c>
      <c r="O486" s="26">
        <f t="shared" si="55"/>
        <v>1820000</v>
      </c>
      <c r="P486" s="26">
        <f t="shared" si="54"/>
        <v>1708000</v>
      </c>
      <c r="Q486" s="26">
        <f t="shared" si="54"/>
        <v>1980000</v>
      </c>
      <c r="R486" s="26">
        <f t="shared" si="54"/>
        <v>1808000</v>
      </c>
      <c r="S486" s="27">
        <f t="shared" si="56"/>
        <v>1722000000</v>
      </c>
      <c r="T486" s="27">
        <f t="shared" si="57"/>
        <v>2664000000</v>
      </c>
      <c r="U486" s="27">
        <f t="shared" si="58"/>
        <v>3822000000</v>
      </c>
      <c r="V486" s="27">
        <f t="shared" si="59"/>
        <v>3245200000</v>
      </c>
      <c r="W486" s="27">
        <f t="shared" si="60"/>
        <v>3960000000</v>
      </c>
      <c r="X486" s="27">
        <f t="shared" si="61"/>
        <v>1265600000</v>
      </c>
    </row>
    <row r="487" spans="1:24">
      <c r="A487" s="21" t="s">
        <v>1079</v>
      </c>
      <c r="B487" s="22">
        <v>6</v>
      </c>
      <c r="C487" s="23" t="s">
        <v>1085</v>
      </c>
      <c r="D487" s="24">
        <v>2680</v>
      </c>
      <c r="E487" s="24">
        <v>2544</v>
      </c>
      <c r="F487" s="24">
        <v>2992</v>
      </c>
      <c r="G487" s="24">
        <v>3000</v>
      </c>
      <c r="H487" s="24">
        <v>2864</v>
      </c>
      <c r="I487" s="24">
        <v>2736</v>
      </c>
      <c r="J487" s="24">
        <v>16816</v>
      </c>
      <c r="K487" s="24">
        <v>39130</v>
      </c>
      <c r="L487" s="25">
        <v>0.42975000000000002</v>
      </c>
      <c r="M487" s="26">
        <f t="shared" si="55"/>
        <v>2680000</v>
      </c>
      <c r="N487" s="26">
        <f t="shared" si="55"/>
        <v>2544000</v>
      </c>
      <c r="O487" s="26">
        <f t="shared" si="55"/>
        <v>2992000</v>
      </c>
      <c r="P487" s="26">
        <f t="shared" si="54"/>
        <v>3000000</v>
      </c>
      <c r="Q487" s="26">
        <f t="shared" si="54"/>
        <v>2864000</v>
      </c>
      <c r="R487" s="26">
        <f t="shared" si="54"/>
        <v>2736000</v>
      </c>
      <c r="S487" s="27">
        <f t="shared" si="56"/>
        <v>2814000000</v>
      </c>
      <c r="T487" s="27">
        <f t="shared" si="57"/>
        <v>4706400000</v>
      </c>
      <c r="U487" s="27">
        <f t="shared" si="58"/>
        <v>6283200000</v>
      </c>
      <c r="V487" s="27">
        <f t="shared" si="59"/>
        <v>5700000000</v>
      </c>
      <c r="W487" s="27">
        <f t="shared" si="60"/>
        <v>5728000000</v>
      </c>
      <c r="X487" s="27">
        <f t="shared" si="61"/>
        <v>1915200000</v>
      </c>
    </row>
    <row r="488" spans="1:24">
      <c r="A488" s="29" t="s">
        <v>1086</v>
      </c>
      <c r="B488" s="29"/>
      <c r="C488" s="29"/>
      <c r="D488" s="30">
        <v>10848</v>
      </c>
      <c r="E488" s="30">
        <v>9776</v>
      </c>
      <c r="F488" s="30">
        <v>11244</v>
      </c>
      <c r="G488" s="30">
        <v>11093</v>
      </c>
      <c r="H488" s="30">
        <v>11840</v>
      </c>
      <c r="I488" s="30">
        <v>11236</v>
      </c>
      <c r="J488" s="30">
        <v>66037</v>
      </c>
      <c r="K488" s="30">
        <v>145529</v>
      </c>
      <c r="L488" s="32">
        <v>0.45377000000000001</v>
      </c>
      <c r="M488" s="26">
        <f t="shared" si="55"/>
        <v>10848000</v>
      </c>
      <c r="N488" s="26">
        <f t="shared" si="55"/>
        <v>9776000</v>
      </c>
      <c r="O488" s="26">
        <f t="shared" si="55"/>
        <v>11244000</v>
      </c>
      <c r="P488" s="26">
        <f t="shared" si="54"/>
        <v>11093000</v>
      </c>
      <c r="Q488" s="26">
        <f t="shared" si="54"/>
        <v>11840000</v>
      </c>
      <c r="R488" s="26">
        <f t="shared" si="54"/>
        <v>11236000</v>
      </c>
      <c r="S488" s="27">
        <f t="shared" si="56"/>
        <v>11390400000</v>
      </c>
      <c r="T488" s="27">
        <f t="shared" si="57"/>
        <v>18085600000</v>
      </c>
      <c r="U488" s="27">
        <f t="shared" si="58"/>
        <v>23612400000</v>
      </c>
      <c r="V488" s="27">
        <f t="shared" si="59"/>
        <v>21076700000</v>
      </c>
      <c r="W488" s="27">
        <f t="shared" si="60"/>
        <v>23680000000</v>
      </c>
      <c r="X488" s="27">
        <f t="shared" si="61"/>
        <v>7865200000</v>
      </c>
    </row>
    <row r="489" spans="1:24">
      <c r="A489" s="21" t="s">
        <v>1087</v>
      </c>
      <c r="B489" s="22">
        <v>1</v>
      </c>
      <c r="C489" s="23" t="s">
        <v>1088</v>
      </c>
      <c r="D489" s="28">
        <v>407</v>
      </c>
      <c r="E489" s="28">
        <v>395</v>
      </c>
      <c r="F489" s="28">
        <v>410</v>
      </c>
      <c r="G489" s="28">
        <v>445</v>
      </c>
      <c r="H489" s="28">
        <v>414</v>
      </c>
      <c r="I489" s="28">
        <v>416</v>
      </c>
      <c r="J489" s="24">
        <v>2487</v>
      </c>
      <c r="K489" s="24">
        <v>8245</v>
      </c>
      <c r="L489" s="25">
        <v>0.30164000000000002</v>
      </c>
      <c r="M489" s="26">
        <f t="shared" si="55"/>
        <v>407000</v>
      </c>
      <c r="N489" s="26">
        <f t="shared" si="55"/>
        <v>395000</v>
      </c>
      <c r="O489" s="26">
        <f t="shared" si="55"/>
        <v>410000</v>
      </c>
      <c r="P489" s="26">
        <f t="shared" si="54"/>
        <v>445000</v>
      </c>
      <c r="Q489" s="26">
        <f t="shared" si="54"/>
        <v>414000</v>
      </c>
      <c r="R489" s="26">
        <f t="shared" si="54"/>
        <v>416000</v>
      </c>
      <c r="S489" s="27">
        <f t="shared" si="56"/>
        <v>427350000</v>
      </c>
      <c r="T489" s="27">
        <f t="shared" si="57"/>
        <v>730750000</v>
      </c>
      <c r="U489" s="27">
        <f t="shared" si="58"/>
        <v>861000000</v>
      </c>
      <c r="V489" s="27">
        <f t="shared" si="59"/>
        <v>845500000</v>
      </c>
      <c r="W489" s="27">
        <f t="shared" si="60"/>
        <v>828000000</v>
      </c>
      <c r="X489" s="27">
        <f t="shared" si="61"/>
        <v>291200000</v>
      </c>
    </row>
    <row r="490" spans="1:24">
      <c r="A490" s="21" t="s">
        <v>1087</v>
      </c>
      <c r="B490" s="22">
        <v>2</v>
      </c>
      <c r="C490" s="23" t="s">
        <v>1089</v>
      </c>
      <c r="D490" s="28">
        <v>155</v>
      </c>
      <c r="E490" s="28">
        <v>280</v>
      </c>
      <c r="F490" s="28">
        <v>320</v>
      </c>
      <c r="G490" s="28">
        <v>310</v>
      </c>
      <c r="H490" s="28">
        <v>375</v>
      </c>
      <c r="I490" s="28">
        <v>340</v>
      </c>
      <c r="J490" s="24">
        <v>1780</v>
      </c>
      <c r="K490" s="24">
        <v>8228</v>
      </c>
      <c r="L490" s="25">
        <v>0.21632999999999999</v>
      </c>
      <c r="M490" s="26">
        <f t="shared" si="55"/>
        <v>155000</v>
      </c>
      <c r="N490" s="26">
        <f t="shared" si="55"/>
        <v>280000</v>
      </c>
      <c r="O490" s="26">
        <f t="shared" si="55"/>
        <v>320000</v>
      </c>
      <c r="P490" s="26">
        <f t="shared" si="54"/>
        <v>310000</v>
      </c>
      <c r="Q490" s="26">
        <f t="shared" si="54"/>
        <v>375000</v>
      </c>
      <c r="R490" s="26">
        <f t="shared" si="54"/>
        <v>340000</v>
      </c>
      <c r="S490" s="27">
        <f t="shared" si="56"/>
        <v>162750000</v>
      </c>
      <c r="T490" s="27">
        <f t="shared" si="57"/>
        <v>518000000</v>
      </c>
      <c r="U490" s="27">
        <f t="shared" si="58"/>
        <v>672000000</v>
      </c>
      <c r="V490" s="27">
        <f t="shared" si="59"/>
        <v>589000000</v>
      </c>
      <c r="W490" s="27">
        <f t="shared" si="60"/>
        <v>750000000</v>
      </c>
      <c r="X490" s="27">
        <f t="shared" si="61"/>
        <v>238000000</v>
      </c>
    </row>
    <row r="491" spans="1:24">
      <c r="A491" s="21" t="s">
        <v>1087</v>
      </c>
      <c r="B491" s="22">
        <v>3</v>
      </c>
      <c r="C491" s="23" t="s">
        <v>1090</v>
      </c>
      <c r="D491" s="28">
        <v>380</v>
      </c>
      <c r="E491" s="28">
        <v>305</v>
      </c>
      <c r="F491" s="28">
        <v>355</v>
      </c>
      <c r="G491" s="28">
        <v>330</v>
      </c>
      <c r="H491" s="28">
        <v>350</v>
      </c>
      <c r="I491" s="28">
        <v>325</v>
      </c>
      <c r="J491" s="24">
        <v>2045</v>
      </c>
      <c r="K491" s="24">
        <v>9778</v>
      </c>
      <c r="L491" s="25">
        <v>0.20913999999999999</v>
      </c>
      <c r="M491" s="26">
        <f t="shared" si="55"/>
        <v>380000</v>
      </c>
      <c r="N491" s="26">
        <f t="shared" si="55"/>
        <v>305000</v>
      </c>
      <c r="O491" s="26">
        <f t="shared" si="55"/>
        <v>355000</v>
      </c>
      <c r="P491" s="26">
        <f t="shared" si="55"/>
        <v>330000</v>
      </c>
      <c r="Q491" s="26">
        <f t="shared" si="55"/>
        <v>350000</v>
      </c>
      <c r="R491" s="26">
        <f t="shared" si="55"/>
        <v>325000</v>
      </c>
      <c r="S491" s="27">
        <f t="shared" si="56"/>
        <v>399000000</v>
      </c>
      <c r="T491" s="27">
        <f t="shared" si="57"/>
        <v>564250000</v>
      </c>
      <c r="U491" s="27">
        <f t="shared" si="58"/>
        <v>745500000</v>
      </c>
      <c r="V491" s="27">
        <f t="shared" si="59"/>
        <v>627000000</v>
      </c>
      <c r="W491" s="27">
        <f t="shared" si="60"/>
        <v>700000000</v>
      </c>
      <c r="X491" s="27">
        <f t="shared" si="61"/>
        <v>227500000</v>
      </c>
    </row>
    <row r="492" spans="1:24">
      <c r="A492" s="21" t="s">
        <v>1087</v>
      </c>
      <c r="B492" s="22">
        <v>4</v>
      </c>
      <c r="C492" s="23" t="s">
        <v>1091</v>
      </c>
      <c r="D492" s="28">
        <v>551</v>
      </c>
      <c r="E492" s="28">
        <v>470</v>
      </c>
      <c r="F492" s="28">
        <v>540</v>
      </c>
      <c r="G492" s="28">
        <v>537</v>
      </c>
      <c r="H492" s="28">
        <v>470</v>
      </c>
      <c r="I492" s="28">
        <v>500</v>
      </c>
      <c r="J492" s="24">
        <v>3068</v>
      </c>
      <c r="K492" s="24">
        <v>7988</v>
      </c>
      <c r="L492" s="25">
        <v>0.38407999999999998</v>
      </c>
      <c r="M492" s="26">
        <f t="shared" ref="M492:R555" si="62">D492*1000</f>
        <v>551000</v>
      </c>
      <c r="N492" s="26">
        <f t="shared" si="62"/>
        <v>470000</v>
      </c>
      <c r="O492" s="26">
        <f t="shared" si="62"/>
        <v>540000</v>
      </c>
      <c r="P492" s="26">
        <f t="shared" si="62"/>
        <v>537000</v>
      </c>
      <c r="Q492" s="26">
        <f t="shared" si="62"/>
        <v>470000</v>
      </c>
      <c r="R492" s="26">
        <f t="shared" si="62"/>
        <v>500000</v>
      </c>
      <c r="S492" s="27">
        <f t="shared" si="56"/>
        <v>578550000</v>
      </c>
      <c r="T492" s="27">
        <f t="shared" si="57"/>
        <v>869500000</v>
      </c>
      <c r="U492" s="27">
        <f t="shared" si="58"/>
        <v>1134000000</v>
      </c>
      <c r="V492" s="27">
        <f t="shared" si="59"/>
        <v>1020300000</v>
      </c>
      <c r="W492" s="27">
        <f t="shared" si="60"/>
        <v>940000000</v>
      </c>
      <c r="X492" s="27">
        <f t="shared" si="61"/>
        <v>350000000</v>
      </c>
    </row>
    <row r="493" spans="1:24">
      <c r="A493" s="21" t="s">
        <v>1087</v>
      </c>
      <c r="B493" s="22">
        <v>5</v>
      </c>
      <c r="C493" s="23" t="s">
        <v>1092</v>
      </c>
      <c r="D493" s="28">
        <v>10</v>
      </c>
      <c r="E493" s="28">
        <v>0</v>
      </c>
      <c r="F493" s="28">
        <v>10</v>
      </c>
      <c r="G493" s="28">
        <v>10</v>
      </c>
      <c r="H493" s="28">
        <v>0</v>
      </c>
      <c r="I493" s="28">
        <v>10</v>
      </c>
      <c r="J493" s="28">
        <v>40</v>
      </c>
      <c r="K493" s="24">
        <v>1614</v>
      </c>
      <c r="L493" s="25">
        <v>2.478E-2</v>
      </c>
      <c r="M493" s="26">
        <f t="shared" si="62"/>
        <v>10000</v>
      </c>
      <c r="N493" s="26">
        <f t="shared" si="62"/>
        <v>0</v>
      </c>
      <c r="O493" s="26">
        <f t="shared" si="62"/>
        <v>10000</v>
      </c>
      <c r="P493" s="26">
        <f t="shared" si="62"/>
        <v>10000</v>
      </c>
      <c r="Q493" s="26">
        <f t="shared" si="62"/>
        <v>0</v>
      </c>
      <c r="R493" s="26">
        <f t="shared" si="62"/>
        <v>10000</v>
      </c>
      <c r="S493" s="27">
        <f t="shared" si="56"/>
        <v>10500000</v>
      </c>
      <c r="T493" s="27">
        <f t="shared" si="57"/>
        <v>0</v>
      </c>
      <c r="U493" s="27">
        <f t="shared" si="58"/>
        <v>21000000</v>
      </c>
      <c r="V493" s="27">
        <f t="shared" si="59"/>
        <v>19000000</v>
      </c>
      <c r="W493" s="27">
        <f t="shared" si="60"/>
        <v>0</v>
      </c>
      <c r="X493" s="27">
        <f t="shared" si="61"/>
        <v>7000000</v>
      </c>
    </row>
    <row r="494" spans="1:24">
      <c r="A494" s="21" t="s">
        <v>1087</v>
      </c>
      <c r="B494" s="22">
        <v>6</v>
      </c>
      <c r="C494" s="23" t="s">
        <v>1093</v>
      </c>
      <c r="D494" s="28">
        <v>710</v>
      </c>
      <c r="E494" s="28">
        <v>695</v>
      </c>
      <c r="F494" s="28">
        <v>820</v>
      </c>
      <c r="G494" s="28">
        <v>755</v>
      </c>
      <c r="H494" s="28">
        <v>910</v>
      </c>
      <c r="I494" s="28">
        <v>760</v>
      </c>
      <c r="J494" s="24">
        <v>4650</v>
      </c>
      <c r="K494" s="24">
        <v>23665</v>
      </c>
      <c r="L494" s="25">
        <v>0.19649</v>
      </c>
      <c r="M494" s="26">
        <f t="shared" si="62"/>
        <v>710000</v>
      </c>
      <c r="N494" s="26">
        <f t="shared" si="62"/>
        <v>695000</v>
      </c>
      <c r="O494" s="26">
        <f t="shared" si="62"/>
        <v>820000</v>
      </c>
      <c r="P494" s="26">
        <f t="shared" si="62"/>
        <v>755000</v>
      </c>
      <c r="Q494" s="26">
        <f t="shared" si="62"/>
        <v>910000</v>
      </c>
      <c r="R494" s="26">
        <f t="shared" si="62"/>
        <v>760000</v>
      </c>
      <c r="S494" s="27">
        <f t="shared" si="56"/>
        <v>745500000</v>
      </c>
      <c r="T494" s="27">
        <f t="shared" si="57"/>
        <v>1285750000</v>
      </c>
      <c r="U494" s="27">
        <f t="shared" si="58"/>
        <v>1722000000</v>
      </c>
      <c r="V494" s="27">
        <f t="shared" si="59"/>
        <v>1434500000</v>
      </c>
      <c r="W494" s="27">
        <f t="shared" si="60"/>
        <v>1820000000</v>
      </c>
      <c r="X494" s="27">
        <f t="shared" si="61"/>
        <v>532000000</v>
      </c>
    </row>
    <row r="495" spans="1:24">
      <c r="A495" s="21" t="s">
        <v>1087</v>
      </c>
      <c r="B495" s="22">
        <v>7</v>
      </c>
      <c r="C495" s="23" t="s">
        <v>1094</v>
      </c>
      <c r="D495" s="28">
        <v>330</v>
      </c>
      <c r="E495" s="28">
        <v>245</v>
      </c>
      <c r="F495" s="28">
        <v>333</v>
      </c>
      <c r="G495" s="28">
        <v>308</v>
      </c>
      <c r="H495" s="28">
        <v>360</v>
      </c>
      <c r="I495" s="28">
        <v>335</v>
      </c>
      <c r="J495" s="24">
        <v>1911</v>
      </c>
      <c r="K495" s="24">
        <v>6196</v>
      </c>
      <c r="L495" s="25">
        <v>0.30842000000000003</v>
      </c>
      <c r="M495" s="26">
        <f t="shared" si="62"/>
        <v>330000</v>
      </c>
      <c r="N495" s="26">
        <f t="shared" si="62"/>
        <v>245000</v>
      </c>
      <c r="O495" s="26">
        <f t="shared" si="62"/>
        <v>333000</v>
      </c>
      <c r="P495" s="26">
        <f t="shared" si="62"/>
        <v>308000</v>
      </c>
      <c r="Q495" s="26">
        <f t="shared" si="62"/>
        <v>360000</v>
      </c>
      <c r="R495" s="26">
        <f t="shared" si="62"/>
        <v>335000</v>
      </c>
      <c r="S495" s="27">
        <f t="shared" si="56"/>
        <v>346500000</v>
      </c>
      <c r="T495" s="27">
        <f t="shared" si="57"/>
        <v>453250000</v>
      </c>
      <c r="U495" s="27">
        <f t="shared" si="58"/>
        <v>699300000</v>
      </c>
      <c r="V495" s="27">
        <f t="shared" si="59"/>
        <v>585200000</v>
      </c>
      <c r="W495" s="27">
        <f t="shared" si="60"/>
        <v>720000000</v>
      </c>
      <c r="X495" s="27">
        <f t="shared" si="61"/>
        <v>234500000</v>
      </c>
    </row>
    <row r="496" spans="1:24">
      <c r="A496" s="21" t="s">
        <v>1087</v>
      </c>
      <c r="B496" s="22">
        <v>8</v>
      </c>
      <c r="C496" s="23" t="s">
        <v>1095</v>
      </c>
      <c r="D496" s="28">
        <v>10</v>
      </c>
      <c r="E496" s="28">
        <v>10</v>
      </c>
      <c r="F496" s="28">
        <v>10</v>
      </c>
      <c r="G496" s="28">
        <v>10</v>
      </c>
      <c r="H496" s="28">
        <v>5</v>
      </c>
      <c r="I496" s="28">
        <v>10</v>
      </c>
      <c r="J496" s="28">
        <v>55</v>
      </c>
      <c r="K496" s="24">
        <v>5957</v>
      </c>
      <c r="L496" s="25">
        <v>9.2300000000000004E-3</v>
      </c>
      <c r="M496" s="26">
        <f t="shared" si="62"/>
        <v>10000</v>
      </c>
      <c r="N496" s="26">
        <f t="shared" si="62"/>
        <v>10000</v>
      </c>
      <c r="O496" s="26">
        <f t="shared" si="62"/>
        <v>10000</v>
      </c>
      <c r="P496" s="26">
        <f t="shared" si="62"/>
        <v>10000</v>
      </c>
      <c r="Q496" s="26">
        <f t="shared" si="62"/>
        <v>5000</v>
      </c>
      <c r="R496" s="26">
        <f t="shared" si="62"/>
        <v>10000</v>
      </c>
      <c r="S496" s="27">
        <f t="shared" si="56"/>
        <v>10500000</v>
      </c>
      <c r="T496" s="27">
        <f t="shared" si="57"/>
        <v>18500000</v>
      </c>
      <c r="U496" s="27">
        <f t="shared" si="58"/>
        <v>21000000</v>
      </c>
      <c r="V496" s="27">
        <f t="shared" si="59"/>
        <v>19000000</v>
      </c>
      <c r="W496" s="27">
        <f t="shared" si="60"/>
        <v>10000000</v>
      </c>
      <c r="X496" s="27">
        <f t="shared" si="61"/>
        <v>7000000</v>
      </c>
    </row>
    <row r="497" spans="1:24">
      <c r="A497" s="21" t="s">
        <v>1087</v>
      </c>
      <c r="B497" s="22">
        <v>9</v>
      </c>
      <c r="C497" s="23" t="s">
        <v>1096</v>
      </c>
      <c r="D497" s="28">
        <v>535</v>
      </c>
      <c r="E497" s="28">
        <v>405</v>
      </c>
      <c r="F497" s="28">
        <v>545</v>
      </c>
      <c r="G497" s="28">
        <v>515</v>
      </c>
      <c r="H497" s="28">
        <v>555</v>
      </c>
      <c r="I497" s="28">
        <v>510</v>
      </c>
      <c r="J497" s="24">
        <v>3065</v>
      </c>
      <c r="K497" s="24">
        <v>8054</v>
      </c>
      <c r="L497" s="25">
        <v>0.38056000000000001</v>
      </c>
      <c r="M497" s="26">
        <f t="shared" si="62"/>
        <v>535000</v>
      </c>
      <c r="N497" s="26">
        <f t="shared" si="62"/>
        <v>405000</v>
      </c>
      <c r="O497" s="26">
        <f t="shared" si="62"/>
        <v>545000</v>
      </c>
      <c r="P497" s="26">
        <f t="shared" si="62"/>
        <v>515000</v>
      </c>
      <c r="Q497" s="26">
        <f t="shared" si="62"/>
        <v>555000</v>
      </c>
      <c r="R497" s="26">
        <f t="shared" si="62"/>
        <v>510000</v>
      </c>
      <c r="S497" s="27">
        <f t="shared" si="56"/>
        <v>561750000</v>
      </c>
      <c r="T497" s="27">
        <f t="shared" si="57"/>
        <v>749250000</v>
      </c>
      <c r="U497" s="27">
        <f t="shared" si="58"/>
        <v>1144500000</v>
      </c>
      <c r="V497" s="27">
        <f t="shared" si="59"/>
        <v>978500000</v>
      </c>
      <c r="W497" s="27">
        <f t="shared" si="60"/>
        <v>1110000000</v>
      </c>
      <c r="X497" s="27">
        <f t="shared" si="61"/>
        <v>357000000</v>
      </c>
    </row>
    <row r="498" spans="1:24">
      <c r="A498" s="21" t="s">
        <v>1087</v>
      </c>
      <c r="B498" s="22">
        <v>10</v>
      </c>
      <c r="C498" s="23" t="s">
        <v>1097</v>
      </c>
      <c r="D498" s="24">
        <v>3873</v>
      </c>
      <c r="E498" s="24">
        <v>3447</v>
      </c>
      <c r="F498" s="24">
        <v>4087</v>
      </c>
      <c r="G498" s="24">
        <v>4066</v>
      </c>
      <c r="H498" s="24">
        <v>3932.78</v>
      </c>
      <c r="I498" s="24">
        <v>3470</v>
      </c>
      <c r="J498" s="24">
        <v>22875.78</v>
      </c>
      <c r="K498" s="24">
        <v>47923</v>
      </c>
      <c r="L498" s="25">
        <v>0.47733999999999999</v>
      </c>
      <c r="M498" s="26">
        <f t="shared" si="62"/>
        <v>3873000</v>
      </c>
      <c r="N498" s="26">
        <f t="shared" si="62"/>
        <v>3447000</v>
      </c>
      <c r="O498" s="26">
        <f t="shared" si="62"/>
        <v>4087000</v>
      </c>
      <c r="P498" s="26">
        <f t="shared" si="62"/>
        <v>4066000</v>
      </c>
      <c r="Q498" s="26">
        <f t="shared" si="62"/>
        <v>3932780</v>
      </c>
      <c r="R498" s="26">
        <f t="shared" si="62"/>
        <v>3470000</v>
      </c>
      <c r="S498" s="27">
        <f t="shared" si="56"/>
        <v>4066650000</v>
      </c>
      <c r="T498" s="27">
        <f t="shared" si="57"/>
        <v>6376950000</v>
      </c>
      <c r="U498" s="27">
        <f t="shared" si="58"/>
        <v>8582700000</v>
      </c>
      <c r="V498" s="27">
        <f t="shared" si="59"/>
        <v>7725400000</v>
      </c>
      <c r="W498" s="27">
        <f t="shared" si="60"/>
        <v>7865560000</v>
      </c>
      <c r="X498" s="27">
        <f t="shared" si="61"/>
        <v>2429000000</v>
      </c>
    </row>
    <row r="499" spans="1:24">
      <c r="A499" s="21" t="s">
        <v>1087</v>
      </c>
      <c r="B499" s="22">
        <v>11</v>
      </c>
      <c r="C499" s="23" t="s">
        <v>1098</v>
      </c>
      <c r="D499" s="28">
        <v>380</v>
      </c>
      <c r="E499" s="28">
        <v>295</v>
      </c>
      <c r="F499" s="28">
        <v>365</v>
      </c>
      <c r="G499" s="28">
        <v>295</v>
      </c>
      <c r="H499" s="28">
        <v>360</v>
      </c>
      <c r="I499" s="28">
        <v>350</v>
      </c>
      <c r="J499" s="24">
        <v>2045</v>
      </c>
      <c r="K499" s="24">
        <v>5704</v>
      </c>
      <c r="L499" s="25">
        <v>0.35852000000000001</v>
      </c>
      <c r="M499" s="26">
        <f t="shared" si="62"/>
        <v>380000</v>
      </c>
      <c r="N499" s="26">
        <f t="shared" si="62"/>
        <v>295000</v>
      </c>
      <c r="O499" s="26">
        <f t="shared" si="62"/>
        <v>365000</v>
      </c>
      <c r="P499" s="26">
        <f t="shared" si="62"/>
        <v>295000</v>
      </c>
      <c r="Q499" s="26">
        <f t="shared" si="62"/>
        <v>360000</v>
      </c>
      <c r="R499" s="26">
        <f t="shared" si="62"/>
        <v>350000</v>
      </c>
      <c r="S499" s="27">
        <f t="shared" si="56"/>
        <v>399000000</v>
      </c>
      <c r="T499" s="27">
        <f t="shared" si="57"/>
        <v>545750000</v>
      </c>
      <c r="U499" s="27">
        <f t="shared" si="58"/>
        <v>766500000</v>
      </c>
      <c r="V499" s="27">
        <f t="shared" si="59"/>
        <v>560500000</v>
      </c>
      <c r="W499" s="27">
        <f t="shared" si="60"/>
        <v>720000000</v>
      </c>
      <c r="X499" s="27">
        <f t="shared" si="61"/>
        <v>245000000</v>
      </c>
    </row>
    <row r="500" spans="1:24">
      <c r="A500" s="29" t="s">
        <v>1099</v>
      </c>
      <c r="B500" s="29"/>
      <c r="C500" s="29"/>
      <c r="D500" s="30">
        <v>7341</v>
      </c>
      <c r="E500" s="30">
        <v>6547</v>
      </c>
      <c r="F500" s="30">
        <v>7795</v>
      </c>
      <c r="G500" s="30">
        <v>7581</v>
      </c>
      <c r="H500" s="30">
        <v>7731.78</v>
      </c>
      <c r="I500" s="30">
        <v>7026</v>
      </c>
      <c r="J500" s="30">
        <v>44021.78</v>
      </c>
      <c r="K500" s="30">
        <v>133352</v>
      </c>
      <c r="L500" s="32">
        <v>0.33012000000000002</v>
      </c>
      <c r="M500" s="26">
        <f t="shared" si="62"/>
        <v>7341000</v>
      </c>
      <c r="N500" s="26">
        <f t="shared" si="62"/>
        <v>6547000</v>
      </c>
      <c r="O500" s="26">
        <f t="shared" si="62"/>
        <v>7795000</v>
      </c>
      <c r="P500" s="26">
        <f t="shared" si="62"/>
        <v>7581000</v>
      </c>
      <c r="Q500" s="26">
        <f t="shared" si="62"/>
        <v>7731780</v>
      </c>
      <c r="R500" s="26">
        <f t="shared" si="62"/>
        <v>7026000</v>
      </c>
      <c r="S500" s="27">
        <f t="shared" si="56"/>
        <v>7708050000</v>
      </c>
      <c r="T500" s="27">
        <f t="shared" si="57"/>
        <v>12111950000</v>
      </c>
      <c r="U500" s="27">
        <f t="shared" si="58"/>
        <v>16369500000</v>
      </c>
      <c r="V500" s="27">
        <f t="shared" si="59"/>
        <v>14403900000</v>
      </c>
      <c r="W500" s="27">
        <f t="shared" si="60"/>
        <v>15463560000</v>
      </c>
      <c r="X500" s="27">
        <f t="shared" si="61"/>
        <v>4918200000</v>
      </c>
    </row>
    <row r="501" spans="1:24">
      <c r="A501" s="21" t="s">
        <v>1100</v>
      </c>
      <c r="B501" s="22">
        <v>1</v>
      </c>
      <c r="C501" s="23" t="s">
        <v>1101</v>
      </c>
      <c r="D501" s="28">
        <v>235</v>
      </c>
      <c r="E501" s="28">
        <v>220</v>
      </c>
      <c r="F501" s="28">
        <v>235</v>
      </c>
      <c r="G501" s="28">
        <v>245</v>
      </c>
      <c r="H501" s="28">
        <v>240</v>
      </c>
      <c r="I501" s="28">
        <v>240</v>
      </c>
      <c r="J501" s="24">
        <v>1415</v>
      </c>
      <c r="K501" s="24">
        <v>3711</v>
      </c>
      <c r="L501" s="25">
        <v>0.38129999999999997</v>
      </c>
      <c r="M501" s="26">
        <f t="shared" si="62"/>
        <v>235000</v>
      </c>
      <c r="N501" s="26">
        <f t="shared" si="62"/>
        <v>220000</v>
      </c>
      <c r="O501" s="26">
        <f t="shared" si="62"/>
        <v>235000</v>
      </c>
      <c r="P501" s="26">
        <f t="shared" si="62"/>
        <v>245000</v>
      </c>
      <c r="Q501" s="26">
        <f t="shared" si="62"/>
        <v>240000</v>
      </c>
      <c r="R501" s="26">
        <f t="shared" si="62"/>
        <v>240000</v>
      </c>
      <c r="S501" s="27">
        <f t="shared" si="56"/>
        <v>246750000</v>
      </c>
      <c r="T501" s="27">
        <f t="shared" si="57"/>
        <v>407000000</v>
      </c>
      <c r="U501" s="27">
        <f t="shared" si="58"/>
        <v>493500000</v>
      </c>
      <c r="V501" s="27">
        <f t="shared" si="59"/>
        <v>465500000</v>
      </c>
      <c r="W501" s="27">
        <f t="shared" si="60"/>
        <v>480000000</v>
      </c>
      <c r="X501" s="27">
        <f t="shared" si="61"/>
        <v>168000000</v>
      </c>
    </row>
    <row r="502" spans="1:24">
      <c r="A502" s="21" t="s">
        <v>1100</v>
      </c>
      <c r="B502" s="22">
        <v>2</v>
      </c>
      <c r="C502" s="23" t="s">
        <v>1102</v>
      </c>
      <c r="D502" s="28">
        <v>822</v>
      </c>
      <c r="E502" s="28">
        <v>690</v>
      </c>
      <c r="F502" s="28">
        <v>740</v>
      </c>
      <c r="G502" s="28">
        <v>670</v>
      </c>
      <c r="H502" s="28">
        <v>685</v>
      </c>
      <c r="I502" s="28">
        <v>520</v>
      </c>
      <c r="J502" s="24">
        <v>4127</v>
      </c>
      <c r="K502" s="24">
        <v>16193</v>
      </c>
      <c r="L502" s="25">
        <v>0.25485999999999998</v>
      </c>
      <c r="M502" s="26">
        <f t="shared" si="62"/>
        <v>822000</v>
      </c>
      <c r="N502" s="26">
        <f t="shared" si="62"/>
        <v>690000</v>
      </c>
      <c r="O502" s="26">
        <f t="shared" si="62"/>
        <v>740000</v>
      </c>
      <c r="P502" s="26">
        <f t="shared" si="62"/>
        <v>670000</v>
      </c>
      <c r="Q502" s="26">
        <f t="shared" si="62"/>
        <v>685000</v>
      </c>
      <c r="R502" s="26">
        <f t="shared" si="62"/>
        <v>520000</v>
      </c>
      <c r="S502" s="27">
        <f t="shared" si="56"/>
        <v>863100000</v>
      </c>
      <c r="T502" s="27">
        <f t="shared" si="57"/>
        <v>1276500000</v>
      </c>
      <c r="U502" s="27">
        <f t="shared" si="58"/>
        <v>1554000000</v>
      </c>
      <c r="V502" s="27">
        <f t="shared" si="59"/>
        <v>1273000000</v>
      </c>
      <c r="W502" s="27">
        <f t="shared" si="60"/>
        <v>1370000000</v>
      </c>
      <c r="X502" s="27">
        <f t="shared" si="61"/>
        <v>364000000</v>
      </c>
    </row>
    <row r="503" spans="1:24">
      <c r="A503" s="21" t="s">
        <v>1100</v>
      </c>
      <c r="B503" s="22">
        <v>3</v>
      </c>
      <c r="C503" s="23" t="s">
        <v>1103</v>
      </c>
      <c r="D503" s="28">
        <v>275</v>
      </c>
      <c r="E503" s="28">
        <v>200</v>
      </c>
      <c r="F503" s="28">
        <v>280</v>
      </c>
      <c r="G503" s="28">
        <v>270</v>
      </c>
      <c r="H503" s="28">
        <v>225</v>
      </c>
      <c r="I503" s="28">
        <v>220</v>
      </c>
      <c r="J503" s="24">
        <v>1470</v>
      </c>
      <c r="K503" s="24">
        <v>4733</v>
      </c>
      <c r="L503" s="25">
        <v>0.31058999999999998</v>
      </c>
      <c r="M503" s="26">
        <f t="shared" si="62"/>
        <v>275000</v>
      </c>
      <c r="N503" s="26">
        <f t="shared" si="62"/>
        <v>200000</v>
      </c>
      <c r="O503" s="26">
        <f t="shared" si="62"/>
        <v>280000</v>
      </c>
      <c r="P503" s="26">
        <f t="shared" si="62"/>
        <v>270000</v>
      </c>
      <c r="Q503" s="26">
        <f t="shared" si="62"/>
        <v>225000</v>
      </c>
      <c r="R503" s="26">
        <f t="shared" si="62"/>
        <v>220000</v>
      </c>
      <c r="S503" s="27">
        <f t="shared" si="56"/>
        <v>288750000</v>
      </c>
      <c r="T503" s="27">
        <f t="shared" si="57"/>
        <v>370000000</v>
      </c>
      <c r="U503" s="27">
        <f t="shared" si="58"/>
        <v>588000000</v>
      </c>
      <c r="V503" s="27">
        <f t="shared" si="59"/>
        <v>513000000</v>
      </c>
      <c r="W503" s="27">
        <f t="shared" si="60"/>
        <v>450000000</v>
      </c>
      <c r="X503" s="27">
        <f t="shared" si="61"/>
        <v>154000000</v>
      </c>
    </row>
    <row r="504" spans="1:24">
      <c r="A504" s="21" t="s">
        <v>1100</v>
      </c>
      <c r="B504" s="22">
        <v>4</v>
      </c>
      <c r="C504" s="23" t="s">
        <v>1104</v>
      </c>
      <c r="D504" s="28">
        <v>35</v>
      </c>
      <c r="E504" s="28">
        <v>35</v>
      </c>
      <c r="F504" s="28">
        <v>40</v>
      </c>
      <c r="G504" s="28">
        <v>30</v>
      </c>
      <c r="H504" s="28">
        <v>15</v>
      </c>
      <c r="I504" s="28">
        <v>20</v>
      </c>
      <c r="J504" s="28">
        <v>175</v>
      </c>
      <c r="K504" s="24">
        <v>5620</v>
      </c>
      <c r="L504" s="25">
        <v>3.1140000000000001E-2</v>
      </c>
      <c r="M504" s="26">
        <f t="shared" si="62"/>
        <v>35000</v>
      </c>
      <c r="N504" s="26">
        <f t="shared" si="62"/>
        <v>35000</v>
      </c>
      <c r="O504" s="26">
        <f t="shared" si="62"/>
        <v>40000</v>
      </c>
      <c r="P504" s="26">
        <f t="shared" si="62"/>
        <v>30000</v>
      </c>
      <c r="Q504" s="26">
        <f t="shared" si="62"/>
        <v>15000</v>
      </c>
      <c r="R504" s="26">
        <f t="shared" si="62"/>
        <v>20000</v>
      </c>
      <c r="S504" s="27">
        <f t="shared" si="56"/>
        <v>36750000</v>
      </c>
      <c r="T504" s="27">
        <f t="shared" si="57"/>
        <v>64750000</v>
      </c>
      <c r="U504" s="27">
        <f t="shared" si="58"/>
        <v>84000000</v>
      </c>
      <c r="V504" s="27">
        <f t="shared" si="59"/>
        <v>57000000</v>
      </c>
      <c r="W504" s="27">
        <f t="shared" si="60"/>
        <v>30000000</v>
      </c>
      <c r="X504" s="27">
        <f t="shared" si="61"/>
        <v>14000000</v>
      </c>
    </row>
    <row r="505" spans="1:24">
      <c r="A505" s="21" t="s">
        <v>1100</v>
      </c>
      <c r="B505" s="22">
        <v>5</v>
      </c>
      <c r="C505" s="23" t="s">
        <v>1105</v>
      </c>
      <c r="D505" s="28">
        <v>675</v>
      </c>
      <c r="E505" s="28">
        <v>605</v>
      </c>
      <c r="F505" s="28">
        <v>690</v>
      </c>
      <c r="G505" s="28">
        <v>690</v>
      </c>
      <c r="H505" s="28">
        <v>590</v>
      </c>
      <c r="I505" s="28">
        <v>585</v>
      </c>
      <c r="J505" s="24">
        <v>3835</v>
      </c>
      <c r="K505" s="24">
        <v>11565</v>
      </c>
      <c r="L505" s="25">
        <v>0.33160000000000001</v>
      </c>
      <c r="M505" s="26">
        <f t="shared" si="62"/>
        <v>675000</v>
      </c>
      <c r="N505" s="26">
        <f t="shared" si="62"/>
        <v>605000</v>
      </c>
      <c r="O505" s="26">
        <f t="shared" si="62"/>
        <v>690000</v>
      </c>
      <c r="P505" s="26">
        <f t="shared" si="62"/>
        <v>690000</v>
      </c>
      <c r="Q505" s="26">
        <f t="shared" si="62"/>
        <v>590000</v>
      </c>
      <c r="R505" s="26">
        <f t="shared" si="62"/>
        <v>585000</v>
      </c>
      <c r="S505" s="27">
        <f t="shared" si="56"/>
        <v>708750000</v>
      </c>
      <c r="T505" s="27">
        <f t="shared" si="57"/>
        <v>1119250000</v>
      </c>
      <c r="U505" s="27">
        <f t="shared" si="58"/>
        <v>1449000000</v>
      </c>
      <c r="V505" s="27">
        <f t="shared" si="59"/>
        <v>1311000000</v>
      </c>
      <c r="W505" s="27">
        <f t="shared" si="60"/>
        <v>1180000000</v>
      </c>
      <c r="X505" s="27">
        <f t="shared" si="61"/>
        <v>409500000</v>
      </c>
    </row>
    <row r="506" spans="1:24">
      <c r="A506" s="21" t="s">
        <v>1100</v>
      </c>
      <c r="B506" s="22">
        <v>6</v>
      </c>
      <c r="C506" s="23" t="s">
        <v>1106</v>
      </c>
      <c r="D506" s="28">
        <v>455</v>
      </c>
      <c r="E506" s="28">
        <v>400</v>
      </c>
      <c r="F506" s="28">
        <v>425</v>
      </c>
      <c r="G506" s="28">
        <v>415</v>
      </c>
      <c r="H506" s="28">
        <v>460</v>
      </c>
      <c r="I506" s="28">
        <v>385</v>
      </c>
      <c r="J506" s="24">
        <v>2540</v>
      </c>
      <c r="K506" s="24">
        <v>6951</v>
      </c>
      <c r="L506" s="25">
        <v>0.36542000000000002</v>
      </c>
      <c r="M506" s="26">
        <f t="shared" si="62"/>
        <v>455000</v>
      </c>
      <c r="N506" s="26">
        <f t="shared" si="62"/>
        <v>400000</v>
      </c>
      <c r="O506" s="26">
        <f t="shared" si="62"/>
        <v>425000</v>
      </c>
      <c r="P506" s="26">
        <f t="shared" si="62"/>
        <v>415000</v>
      </c>
      <c r="Q506" s="26">
        <f t="shared" si="62"/>
        <v>460000</v>
      </c>
      <c r="R506" s="26">
        <f t="shared" si="62"/>
        <v>385000</v>
      </c>
      <c r="S506" s="27">
        <f t="shared" si="56"/>
        <v>477750000</v>
      </c>
      <c r="T506" s="27">
        <f t="shared" si="57"/>
        <v>740000000</v>
      </c>
      <c r="U506" s="27">
        <f t="shared" si="58"/>
        <v>892500000</v>
      </c>
      <c r="V506" s="27">
        <f t="shared" si="59"/>
        <v>788500000</v>
      </c>
      <c r="W506" s="27">
        <f t="shared" si="60"/>
        <v>920000000</v>
      </c>
      <c r="X506" s="27">
        <f t="shared" si="61"/>
        <v>269500000</v>
      </c>
    </row>
    <row r="507" spans="1:24">
      <c r="A507" s="21" t="s">
        <v>1100</v>
      </c>
      <c r="B507" s="22">
        <v>7</v>
      </c>
      <c r="C507" s="23" t="s">
        <v>1107</v>
      </c>
      <c r="D507" s="28">
        <v>160</v>
      </c>
      <c r="E507" s="28">
        <v>165</v>
      </c>
      <c r="F507" s="28">
        <v>180</v>
      </c>
      <c r="G507" s="28">
        <v>200</v>
      </c>
      <c r="H507" s="28">
        <v>145</v>
      </c>
      <c r="I507" s="28">
        <v>125</v>
      </c>
      <c r="J507" s="28">
        <v>975</v>
      </c>
      <c r="K507" s="24">
        <v>5503</v>
      </c>
      <c r="L507" s="25">
        <v>0.17718</v>
      </c>
      <c r="M507" s="26">
        <f t="shared" si="62"/>
        <v>160000</v>
      </c>
      <c r="N507" s="26">
        <f t="shared" si="62"/>
        <v>165000</v>
      </c>
      <c r="O507" s="26">
        <f t="shared" si="62"/>
        <v>180000</v>
      </c>
      <c r="P507" s="26">
        <f t="shared" si="62"/>
        <v>200000</v>
      </c>
      <c r="Q507" s="26">
        <f t="shared" si="62"/>
        <v>145000</v>
      </c>
      <c r="R507" s="26">
        <f t="shared" si="62"/>
        <v>125000</v>
      </c>
      <c r="S507" s="27">
        <f t="shared" si="56"/>
        <v>168000000</v>
      </c>
      <c r="T507" s="27">
        <f t="shared" si="57"/>
        <v>305250000</v>
      </c>
      <c r="U507" s="27">
        <f t="shared" si="58"/>
        <v>378000000</v>
      </c>
      <c r="V507" s="27">
        <f t="shared" si="59"/>
        <v>380000000</v>
      </c>
      <c r="W507" s="27">
        <f t="shared" si="60"/>
        <v>290000000</v>
      </c>
      <c r="X507" s="27">
        <f t="shared" si="61"/>
        <v>87500000</v>
      </c>
    </row>
    <row r="508" spans="1:24">
      <c r="A508" s="21" t="s">
        <v>1100</v>
      </c>
      <c r="B508" s="22">
        <v>8</v>
      </c>
      <c r="C508" s="23" t="s">
        <v>1108</v>
      </c>
      <c r="D508" s="28">
        <v>85</v>
      </c>
      <c r="E508" s="28">
        <v>60</v>
      </c>
      <c r="F508" s="28">
        <v>90</v>
      </c>
      <c r="G508" s="28">
        <v>95</v>
      </c>
      <c r="H508" s="28">
        <v>80</v>
      </c>
      <c r="I508" s="28">
        <v>65</v>
      </c>
      <c r="J508" s="28">
        <v>475</v>
      </c>
      <c r="K508" s="24">
        <v>2192</v>
      </c>
      <c r="L508" s="25">
        <v>0.2167</v>
      </c>
      <c r="M508" s="26">
        <f t="shared" si="62"/>
        <v>85000</v>
      </c>
      <c r="N508" s="26">
        <f t="shared" si="62"/>
        <v>60000</v>
      </c>
      <c r="O508" s="26">
        <f t="shared" si="62"/>
        <v>90000</v>
      </c>
      <c r="P508" s="26">
        <f t="shared" si="62"/>
        <v>95000</v>
      </c>
      <c r="Q508" s="26">
        <f t="shared" si="62"/>
        <v>80000</v>
      </c>
      <c r="R508" s="26">
        <f t="shared" si="62"/>
        <v>65000</v>
      </c>
      <c r="S508" s="27">
        <f t="shared" si="56"/>
        <v>89250000</v>
      </c>
      <c r="T508" s="27">
        <f t="shared" si="57"/>
        <v>111000000</v>
      </c>
      <c r="U508" s="27">
        <f t="shared" si="58"/>
        <v>189000000</v>
      </c>
      <c r="V508" s="27">
        <f t="shared" si="59"/>
        <v>180500000</v>
      </c>
      <c r="W508" s="27">
        <f t="shared" si="60"/>
        <v>160000000</v>
      </c>
      <c r="X508" s="27">
        <f t="shared" si="61"/>
        <v>45500000</v>
      </c>
    </row>
    <row r="509" spans="1:24">
      <c r="A509" s="21" t="s">
        <v>1100</v>
      </c>
      <c r="B509" s="22">
        <v>9</v>
      </c>
      <c r="C509" s="23" t="s">
        <v>1109</v>
      </c>
      <c r="D509" s="28">
        <v>956</v>
      </c>
      <c r="E509" s="28">
        <v>786</v>
      </c>
      <c r="F509" s="28">
        <v>747</v>
      </c>
      <c r="G509" s="28">
        <v>728</v>
      </c>
      <c r="H509" s="28">
        <v>788</v>
      </c>
      <c r="I509" s="28">
        <v>756</v>
      </c>
      <c r="J509" s="24">
        <v>4761</v>
      </c>
      <c r="K509" s="24">
        <v>14065</v>
      </c>
      <c r="L509" s="25">
        <v>0.33850000000000002</v>
      </c>
      <c r="M509" s="26">
        <f t="shared" si="62"/>
        <v>956000</v>
      </c>
      <c r="N509" s="26">
        <f t="shared" si="62"/>
        <v>786000</v>
      </c>
      <c r="O509" s="26">
        <f t="shared" si="62"/>
        <v>747000</v>
      </c>
      <c r="P509" s="26">
        <f t="shared" si="62"/>
        <v>728000</v>
      </c>
      <c r="Q509" s="26">
        <f t="shared" si="62"/>
        <v>788000</v>
      </c>
      <c r="R509" s="26">
        <f t="shared" si="62"/>
        <v>756000</v>
      </c>
      <c r="S509" s="27">
        <f t="shared" si="56"/>
        <v>1003800000</v>
      </c>
      <c r="T509" s="27">
        <f t="shared" si="57"/>
        <v>1454100000</v>
      </c>
      <c r="U509" s="27">
        <f t="shared" si="58"/>
        <v>1568700000</v>
      </c>
      <c r="V509" s="27">
        <f t="shared" si="59"/>
        <v>1383200000</v>
      </c>
      <c r="W509" s="27">
        <f t="shared" si="60"/>
        <v>1576000000</v>
      </c>
      <c r="X509" s="27">
        <f t="shared" si="61"/>
        <v>529200000</v>
      </c>
    </row>
    <row r="510" spans="1:24">
      <c r="A510" s="21" t="s">
        <v>1100</v>
      </c>
      <c r="B510" s="22">
        <v>10</v>
      </c>
      <c r="C510" s="23" t="s">
        <v>1110</v>
      </c>
      <c r="D510" s="28">
        <v>170</v>
      </c>
      <c r="E510" s="28">
        <v>150</v>
      </c>
      <c r="F510" s="28">
        <v>155</v>
      </c>
      <c r="G510" s="28">
        <v>160</v>
      </c>
      <c r="H510" s="28">
        <v>175</v>
      </c>
      <c r="I510" s="28">
        <v>165</v>
      </c>
      <c r="J510" s="28">
        <v>975</v>
      </c>
      <c r="K510" s="24">
        <v>5643</v>
      </c>
      <c r="L510" s="25">
        <v>0.17277999999999999</v>
      </c>
      <c r="M510" s="26">
        <f t="shared" si="62"/>
        <v>170000</v>
      </c>
      <c r="N510" s="26">
        <f t="shared" si="62"/>
        <v>150000</v>
      </c>
      <c r="O510" s="26">
        <f t="shared" si="62"/>
        <v>155000</v>
      </c>
      <c r="P510" s="26">
        <f t="shared" si="62"/>
        <v>160000</v>
      </c>
      <c r="Q510" s="26">
        <f t="shared" si="62"/>
        <v>175000</v>
      </c>
      <c r="R510" s="26">
        <f t="shared" si="62"/>
        <v>165000</v>
      </c>
      <c r="S510" s="27">
        <f t="shared" si="56"/>
        <v>178500000</v>
      </c>
      <c r="T510" s="27">
        <f t="shared" si="57"/>
        <v>277500000</v>
      </c>
      <c r="U510" s="27">
        <f t="shared" si="58"/>
        <v>325500000</v>
      </c>
      <c r="V510" s="27">
        <f t="shared" si="59"/>
        <v>304000000</v>
      </c>
      <c r="W510" s="27">
        <f t="shared" si="60"/>
        <v>350000000</v>
      </c>
      <c r="X510" s="27">
        <f t="shared" si="61"/>
        <v>115500000</v>
      </c>
    </row>
    <row r="511" spans="1:24">
      <c r="A511" s="29" t="s">
        <v>1111</v>
      </c>
      <c r="B511" s="29"/>
      <c r="C511" s="29"/>
      <c r="D511" s="30">
        <v>3868</v>
      </c>
      <c r="E511" s="30">
        <v>3311</v>
      </c>
      <c r="F511" s="30">
        <v>3582</v>
      </c>
      <c r="G511" s="30">
        <v>3503</v>
      </c>
      <c r="H511" s="30">
        <v>3403</v>
      </c>
      <c r="I511" s="30">
        <v>3081</v>
      </c>
      <c r="J511" s="30">
        <v>20748</v>
      </c>
      <c r="K511" s="30">
        <v>76176</v>
      </c>
      <c r="L511" s="32">
        <v>0.27237</v>
      </c>
      <c r="M511" s="26">
        <f t="shared" si="62"/>
        <v>3868000</v>
      </c>
      <c r="N511" s="26">
        <f t="shared" si="62"/>
        <v>3311000</v>
      </c>
      <c r="O511" s="26">
        <f t="shared" si="62"/>
        <v>3582000</v>
      </c>
      <c r="P511" s="26">
        <f t="shared" si="62"/>
        <v>3503000</v>
      </c>
      <c r="Q511" s="26">
        <f t="shared" si="62"/>
        <v>3403000</v>
      </c>
      <c r="R511" s="26">
        <f t="shared" si="62"/>
        <v>3081000</v>
      </c>
      <c r="S511" s="27">
        <f t="shared" si="56"/>
        <v>4061400000</v>
      </c>
      <c r="T511" s="27">
        <f t="shared" si="57"/>
        <v>6125350000</v>
      </c>
      <c r="U511" s="27">
        <f t="shared" si="58"/>
        <v>7522200000</v>
      </c>
      <c r="V511" s="27">
        <f t="shared" si="59"/>
        <v>6655700000</v>
      </c>
      <c r="W511" s="27">
        <f t="shared" si="60"/>
        <v>6806000000</v>
      </c>
      <c r="X511" s="27">
        <f t="shared" si="61"/>
        <v>2156700000</v>
      </c>
    </row>
    <row r="512" spans="1:24">
      <c r="A512" s="21" t="s">
        <v>1112</v>
      </c>
      <c r="B512" s="22">
        <v>1</v>
      </c>
      <c r="C512" s="23" t="s">
        <v>1113</v>
      </c>
      <c r="D512" s="24">
        <v>1205</v>
      </c>
      <c r="E512" s="24">
        <v>1225</v>
      </c>
      <c r="F512" s="24">
        <v>1335</v>
      </c>
      <c r="G512" s="24">
        <v>1335</v>
      </c>
      <c r="H512" s="24">
        <v>1280</v>
      </c>
      <c r="I512" s="24">
        <v>1285</v>
      </c>
      <c r="J512" s="24">
        <v>7665</v>
      </c>
      <c r="K512" s="24">
        <v>17518</v>
      </c>
      <c r="L512" s="25">
        <v>0.43754999999999999</v>
      </c>
      <c r="M512" s="26">
        <f t="shared" si="62"/>
        <v>1205000</v>
      </c>
      <c r="N512" s="26">
        <f t="shared" si="62"/>
        <v>1225000</v>
      </c>
      <c r="O512" s="26">
        <f t="shared" si="62"/>
        <v>1335000</v>
      </c>
      <c r="P512" s="26">
        <f t="shared" si="62"/>
        <v>1335000</v>
      </c>
      <c r="Q512" s="26">
        <f t="shared" si="62"/>
        <v>1280000</v>
      </c>
      <c r="R512" s="26">
        <f t="shared" si="62"/>
        <v>1285000</v>
      </c>
      <c r="S512" s="27">
        <f t="shared" si="56"/>
        <v>1265250000</v>
      </c>
      <c r="T512" s="27">
        <f t="shared" si="57"/>
        <v>2266250000</v>
      </c>
      <c r="U512" s="27">
        <f t="shared" si="58"/>
        <v>2803500000</v>
      </c>
      <c r="V512" s="27">
        <f t="shared" si="59"/>
        <v>2536500000</v>
      </c>
      <c r="W512" s="27">
        <f t="shared" si="60"/>
        <v>2560000000</v>
      </c>
      <c r="X512" s="27">
        <f t="shared" si="61"/>
        <v>899500000</v>
      </c>
    </row>
    <row r="513" spans="1:24">
      <c r="A513" s="21" t="s">
        <v>1112</v>
      </c>
      <c r="B513" s="22">
        <v>2</v>
      </c>
      <c r="C513" s="23" t="s">
        <v>1114</v>
      </c>
      <c r="D513" s="24">
        <v>1688</v>
      </c>
      <c r="E513" s="24">
        <v>1466</v>
      </c>
      <c r="F513" s="24">
        <v>1789</v>
      </c>
      <c r="G513" s="24">
        <v>1621</v>
      </c>
      <c r="H513" s="24">
        <v>1759</v>
      </c>
      <c r="I513" s="24">
        <v>1683</v>
      </c>
      <c r="J513" s="24">
        <v>10006</v>
      </c>
      <c r="K513" s="24">
        <v>21921</v>
      </c>
      <c r="L513" s="25">
        <v>0.45645999999999998</v>
      </c>
      <c r="M513" s="26">
        <f t="shared" si="62"/>
        <v>1688000</v>
      </c>
      <c r="N513" s="26">
        <f t="shared" si="62"/>
        <v>1466000</v>
      </c>
      <c r="O513" s="26">
        <f t="shared" si="62"/>
        <v>1789000</v>
      </c>
      <c r="P513" s="26">
        <f t="shared" si="62"/>
        <v>1621000</v>
      </c>
      <c r="Q513" s="26">
        <f t="shared" si="62"/>
        <v>1759000</v>
      </c>
      <c r="R513" s="26">
        <f t="shared" si="62"/>
        <v>1683000</v>
      </c>
      <c r="S513" s="27">
        <f t="shared" si="56"/>
        <v>1772400000</v>
      </c>
      <c r="T513" s="27">
        <f t="shared" si="57"/>
        <v>2712100000</v>
      </c>
      <c r="U513" s="27">
        <f t="shared" si="58"/>
        <v>3756900000</v>
      </c>
      <c r="V513" s="27">
        <f t="shared" si="59"/>
        <v>3079900000</v>
      </c>
      <c r="W513" s="27">
        <f t="shared" si="60"/>
        <v>3518000000</v>
      </c>
      <c r="X513" s="27">
        <f t="shared" si="61"/>
        <v>1178100000</v>
      </c>
    </row>
    <row r="514" spans="1:24">
      <c r="A514" s="21" t="s">
        <v>1112</v>
      </c>
      <c r="B514" s="22">
        <v>3</v>
      </c>
      <c r="C514" s="23" t="s">
        <v>1115</v>
      </c>
      <c r="D514" s="28">
        <v>515</v>
      </c>
      <c r="E514" s="28">
        <v>466</v>
      </c>
      <c r="F514" s="28">
        <v>522</v>
      </c>
      <c r="G514" s="28">
        <v>467</v>
      </c>
      <c r="H514" s="28">
        <v>530</v>
      </c>
      <c r="I514" s="28">
        <v>505</v>
      </c>
      <c r="J514" s="24">
        <v>3005</v>
      </c>
      <c r="K514" s="24">
        <v>6415</v>
      </c>
      <c r="L514" s="25">
        <v>0.46843000000000001</v>
      </c>
      <c r="M514" s="26">
        <f t="shared" si="62"/>
        <v>515000</v>
      </c>
      <c r="N514" s="26">
        <f t="shared" si="62"/>
        <v>466000</v>
      </c>
      <c r="O514" s="26">
        <f t="shared" si="62"/>
        <v>522000</v>
      </c>
      <c r="P514" s="26">
        <f t="shared" si="62"/>
        <v>467000</v>
      </c>
      <c r="Q514" s="26">
        <f t="shared" si="62"/>
        <v>530000</v>
      </c>
      <c r="R514" s="26">
        <f t="shared" si="62"/>
        <v>505000</v>
      </c>
      <c r="S514" s="27">
        <f t="shared" si="56"/>
        <v>540750000</v>
      </c>
      <c r="T514" s="27">
        <f t="shared" si="57"/>
        <v>862100000</v>
      </c>
      <c r="U514" s="27">
        <f t="shared" si="58"/>
        <v>1096200000</v>
      </c>
      <c r="V514" s="27">
        <f t="shared" si="59"/>
        <v>887300000</v>
      </c>
      <c r="W514" s="27">
        <f t="shared" si="60"/>
        <v>1060000000</v>
      </c>
      <c r="X514" s="27">
        <f t="shared" si="61"/>
        <v>353500000</v>
      </c>
    </row>
    <row r="515" spans="1:24">
      <c r="A515" s="21" t="s">
        <v>1112</v>
      </c>
      <c r="B515" s="22">
        <v>4</v>
      </c>
      <c r="C515" s="23" t="s">
        <v>1116</v>
      </c>
      <c r="D515" s="28">
        <v>815</v>
      </c>
      <c r="E515" s="28">
        <v>653</v>
      </c>
      <c r="F515" s="28">
        <v>735</v>
      </c>
      <c r="G515" s="28">
        <v>776</v>
      </c>
      <c r="H515" s="28">
        <v>730</v>
      </c>
      <c r="I515" s="28">
        <v>720</v>
      </c>
      <c r="J515" s="24">
        <v>4429</v>
      </c>
      <c r="K515" s="24">
        <v>11309</v>
      </c>
      <c r="L515" s="25">
        <v>0.39162999999999998</v>
      </c>
      <c r="M515" s="26">
        <f t="shared" si="62"/>
        <v>815000</v>
      </c>
      <c r="N515" s="26">
        <f t="shared" si="62"/>
        <v>653000</v>
      </c>
      <c r="O515" s="26">
        <f t="shared" si="62"/>
        <v>735000</v>
      </c>
      <c r="P515" s="26">
        <f t="shared" si="62"/>
        <v>776000</v>
      </c>
      <c r="Q515" s="26">
        <f t="shared" si="62"/>
        <v>730000</v>
      </c>
      <c r="R515" s="26">
        <f t="shared" si="62"/>
        <v>720000</v>
      </c>
      <c r="S515" s="27">
        <f t="shared" si="56"/>
        <v>855750000</v>
      </c>
      <c r="T515" s="27">
        <f t="shared" si="57"/>
        <v>1208050000</v>
      </c>
      <c r="U515" s="27">
        <f t="shared" si="58"/>
        <v>1543500000</v>
      </c>
      <c r="V515" s="27">
        <f t="shared" si="59"/>
        <v>1474400000</v>
      </c>
      <c r="W515" s="27">
        <f t="shared" si="60"/>
        <v>1460000000</v>
      </c>
      <c r="X515" s="27">
        <f t="shared" si="61"/>
        <v>504000000</v>
      </c>
    </row>
    <row r="516" spans="1:24">
      <c r="A516" s="21" t="s">
        <v>1112</v>
      </c>
      <c r="B516" s="22">
        <v>5</v>
      </c>
      <c r="C516" s="23" t="s">
        <v>1117</v>
      </c>
      <c r="D516" s="28">
        <v>175</v>
      </c>
      <c r="E516" s="28">
        <v>40</v>
      </c>
      <c r="F516" s="28">
        <v>175</v>
      </c>
      <c r="G516" s="28">
        <v>175</v>
      </c>
      <c r="H516" s="28">
        <v>175</v>
      </c>
      <c r="I516" s="28">
        <v>175</v>
      </c>
      <c r="J516" s="28">
        <v>915</v>
      </c>
      <c r="K516" s="24">
        <v>2419</v>
      </c>
      <c r="L516" s="25">
        <v>0.37825999999999999</v>
      </c>
      <c r="M516" s="26">
        <f t="shared" si="62"/>
        <v>175000</v>
      </c>
      <c r="N516" s="26">
        <f t="shared" si="62"/>
        <v>40000</v>
      </c>
      <c r="O516" s="26">
        <f t="shared" si="62"/>
        <v>175000</v>
      </c>
      <c r="P516" s="26">
        <f t="shared" si="62"/>
        <v>175000</v>
      </c>
      <c r="Q516" s="26">
        <f t="shared" si="62"/>
        <v>175000</v>
      </c>
      <c r="R516" s="26">
        <f t="shared" si="62"/>
        <v>175000</v>
      </c>
      <c r="S516" s="27">
        <f t="shared" si="56"/>
        <v>183750000</v>
      </c>
      <c r="T516" s="27">
        <f t="shared" si="57"/>
        <v>74000000</v>
      </c>
      <c r="U516" s="27">
        <f t="shared" si="58"/>
        <v>367500000</v>
      </c>
      <c r="V516" s="27">
        <f t="shared" si="59"/>
        <v>332500000</v>
      </c>
      <c r="W516" s="27">
        <f t="shared" si="60"/>
        <v>350000000</v>
      </c>
      <c r="X516" s="27">
        <f t="shared" si="61"/>
        <v>122500000</v>
      </c>
    </row>
    <row r="517" spans="1:24">
      <c r="A517" s="21" t="s">
        <v>1112</v>
      </c>
      <c r="B517" s="22">
        <v>6</v>
      </c>
      <c r="C517" s="23" t="s">
        <v>1118</v>
      </c>
      <c r="D517" s="28">
        <v>110</v>
      </c>
      <c r="E517" s="28">
        <v>110</v>
      </c>
      <c r="F517" s="28">
        <v>125</v>
      </c>
      <c r="G517" s="28">
        <v>115</v>
      </c>
      <c r="H517" s="28">
        <v>110</v>
      </c>
      <c r="I517" s="28">
        <v>100</v>
      </c>
      <c r="J517" s="28">
        <v>670</v>
      </c>
      <c r="K517" s="24">
        <v>2496</v>
      </c>
      <c r="L517" s="25">
        <v>0.26843</v>
      </c>
      <c r="M517" s="26">
        <f t="shared" si="62"/>
        <v>110000</v>
      </c>
      <c r="N517" s="26">
        <f t="shared" si="62"/>
        <v>110000</v>
      </c>
      <c r="O517" s="26">
        <f t="shared" si="62"/>
        <v>125000</v>
      </c>
      <c r="P517" s="26">
        <f t="shared" si="62"/>
        <v>115000</v>
      </c>
      <c r="Q517" s="26">
        <f t="shared" si="62"/>
        <v>110000</v>
      </c>
      <c r="R517" s="26">
        <f t="shared" si="62"/>
        <v>100000</v>
      </c>
      <c r="S517" s="27">
        <f t="shared" si="56"/>
        <v>115500000</v>
      </c>
      <c r="T517" s="27">
        <f t="shared" si="57"/>
        <v>203500000</v>
      </c>
      <c r="U517" s="27">
        <f t="shared" si="58"/>
        <v>262500000</v>
      </c>
      <c r="V517" s="27">
        <f t="shared" si="59"/>
        <v>218500000</v>
      </c>
      <c r="W517" s="27">
        <f t="shared" si="60"/>
        <v>220000000</v>
      </c>
      <c r="X517" s="27">
        <f t="shared" si="61"/>
        <v>70000000</v>
      </c>
    </row>
    <row r="518" spans="1:24">
      <c r="A518" s="21" t="s">
        <v>1112</v>
      </c>
      <c r="B518" s="22">
        <v>7</v>
      </c>
      <c r="C518" s="23" t="s">
        <v>1119</v>
      </c>
      <c r="D518" s="28">
        <v>89</v>
      </c>
      <c r="E518" s="28">
        <v>83</v>
      </c>
      <c r="F518" s="28">
        <v>51</v>
      </c>
      <c r="G518" s="28">
        <v>60</v>
      </c>
      <c r="H518" s="28">
        <v>50</v>
      </c>
      <c r="I518" s="28">
        <v>77</v>
      </c>
      <c r="J518" s="28">
        <v>410</v>
      </c>
      <c r="K518" s="24">
        <v>1670</v>
      </c>
      <c r="L518" s="25">
        <v>0.24551000000000001</v>
      </c>
      <c r="M518" s="26">
        <f t="shared" si="62"/>
        <v>89000</v>
      </c>
      <c r="N518" s="26">
        <f t="shared" si="62"/>
        <v>83000</v>
      </c>
      <c r="O518" s="26">
        <f t="shared" si="62"/>
        <v>51000</v>
      </c>
      <c r="P518" s="26">
        <f t="shared" si="62"/>
        <v>60000</v>
      </c>
      <c r="Q518" s="26">
        <f t="shared" si="62"/>
        <v>50000</v>
      </c>
      <c r="R518" s="26">
        <f t="shared" si="62"/>
        <v>77000</v>
      </c>
      <c r="S518" s="27">
        <f t="shared" si="56"/>
        <v>93450000</v>
      </c>
      <c r="T518" s="27">
        <f t="shared" si="57"/>
        <v>153550000</v>
      </c>
      <c r="U518" s="27">
        <f t="shared" si="58"/>
        <v>107100000</v>
      </c>
      <c r="V518" s="27">
        <f t="shared" si="59"/>
        <v>114000000</v>
      </c>
      <c r="W518" s="27">
        <f t="shared" si="60"/>
        <v>100000000</v>
      </c>
      <c r="X518" s="27">
        <f t="shared" si="61"/>
        <v>53900000</v>
      </c>
    </row>
    <row r="519" spans="1:24">
      <c r="A519" s="21" t="s">
        <v>1112</v>
      </c>
      <c r="B519" s="22">
        <v>8</v>
      </c>
      <c r="C519" s="23" t="s">
        <v>1120</v>
      </c>
      <c r="D519" s="28">
        <v>340</v>
      </c>
      <c r="E519" s="28">
        <v>345</v>
      </c>
      <c r="F519" s="28">
        <v>370</v>
      </c>
      <c r="G519" s="28">
        <v>410</v>
      </c>
      <c r="H519" s="28">
        <v>370</v>
      </c>
      <c r="I519" s="28">
        <v>365</v>
      </c>
      <c r="J519" s="24">
        <v>2200</v>
      </c>
      <c r="K519" s="24">
        <v>4615</v>
      </c>
      <c r="L519" s="25">
        <v>0.47671000000000002</v>
      </c>
      <c r="M519" s="26">
        <f t="shared" si="62"/>
        <v>340000</v>
      </c>
      <c r="N519" s="26">
        <f t="shared" si="62"/>
        <v>345000</v>
      </c>
      <c r="O519" s="26">
        <f t="shared" si="62"/>
        <v>370000</v>
      </c>
      <c r="P519" s="26">
        <f t="shared" si="62"/>
        <v>410000</v>
      </c>
      <c r="Q519" s="26">
        <f t="shared" si="62"/>
        <v>370000</v>
      </c>
      <c r="R519" s="26">
        <f t="shared" si="62"/>
        <v>365000</v>
      </c>
      <c r="S519" s="27">
        <f t="shared" si="56"/>
        <v>357000000</v>
      </c>
      <c r="T519" s="27">
        <f t="shared" si="57"/>
        <v>638250000</v>
      </c>
      <c r="U519" s="27">
        <f t="shared" si="58"/>
        <v>777000000</v>
      </c>
      <c r="V519" s="27">
        <f t="shared" si="59"/>
        <v>779000000</v>
      </c>
      <c r="W519" s="27">
        <f t="shared" si="60"/>
        <v>740000000</v>
      </c>
      <c r="X519" s="27">
        <f t="shared" si="61"/>
        <v>255500000</v>
      </c>
    </row>
    <row r="520" spans="1:24">
      <c r="A520" s="21" t="s">
        <v>1112</v>
      </c>
      <c r="B520" s="22">
        <v>9</v>
      </c>
      <c r="C520" s="23" t="s">
        <v>1121</v>
      </c>
      <c r="D520" s="24">
        <v>5455</v>
      </c>
      <c r="E520" s="24">
        <v>4910</v>
      </c>
      <c r="F520" s="24">
        <v>5589</v>
      </c>
      <c r="G520" s="24">
        <v>5385</v>
      </c>
      <c r="H520" s="24">
        <v>5776</v>
      </c>
      <c r="I520" s="24">
        <v>5596</v>
      </c>
      <c r="J520" s="24">
        <v>32711</v>
      </c>
      <c r="K520" s="24">
        <v>71850</v>
      </c>
      <c r="L520" s="25">
        <v>0.45527000000000001</v>
      </c>
      <c r="M520" s="26">
        <f t="shared" si="62"/>
        <v>5455000</v>
      </c>
      <c r="N520" s="26">
        <f t="shared" si="62"/>
        <v>4910000</v>
      </c>
      <c r="O520" s="26">
        <f t="shared" si="62"/>
        <v>5589000</v>
      </c>
      <c r="P520" s="26">
        <f t="shared" si="62"/>
        <v>5385000</v>
      </c>
      <c r="Q520" s="26">
        <f t="shared" si="62"/>
        <v>5776000</v>
      </c>
      <c r="R520" s="26">
        <f t="shared" si="62"/>
        <v>5596000</v>
      </c>
      <c r="S520" s="27">
        <f t="shared" si="56"/>
        <v>5727750000</v>
      </c>
      <c r="T520" s="27">
        <f t="shared" si="57"/>
        <v>9083500000</v>
      </c>
      <c r="U520" s="27">
        <f t="shared" si="58"/>
        <v>11736900000</v>
      </c>
      <c r="V520" s="27">
        <f t="shared" si="59"/>
        <v>10231500000</v>
      </c>
      <c r="W520" s="27">
        <f t="shared" si="60"/>
        <v>11552000000</v>
      </c>
      <c r="X520" s="27">
        <f t="shared" si="61"/>
        <v>3917200000</v>
      </c>
    </row>
    <row r="521" spans="1:24">
      <c r="A521" s="29" t="s">
        <v>1122</v>
      </c>
      <c r="B521" s="29"/>
      <c r="C521" s="29"/>
      <c r="D521" s="30">
        <v>10392</v>
      </c>
      <c r="E521" s="30">
        <v>9298</v>
      </c>
      <c r="F521" s="30">
        <v>10691</v>
      </c>
      <c r="G521" s="30">
        <v>10344</v>
      </c>
      <c r="H521" s="30">
        <v>10780</v>
      </c>
      <c r="I521" s="30">
        <v>10506</v>
      </c>
      <c r="J521" s="30">
        <v>62011</v>
      </c>
      <c r="K521" s="30">
        <v>140213</v>
      </c>
      <c r="L521" s="32">
        <v>0.44225999999999999</v>
      </c>
      <c r="M521" s="26">
        <f t="shared" si="62"/>
        <v>10392000</v>
      </c>
      <c r="N521" s="26">
        <f t="shared" si="62"/>
        <v>9298000</v>
      </c>
      <c r="O521" s="26">
        <f t="shared" si="62"/>
        <v>10691000</v>
      </c>
      <c r="P521" s="26">
        <f t="shared" si="62"/>
        <v>10344000</v>
      </c>
      <c r="Q521" s="26">
        <f t="shared" si="62"/>
        <v>10780000</v>
      </c>
      <c r="R521" s="26">
        <f t="shared" si="62"/>
        <v>10506000</v>
      </c>
      <c r="S521" s="27">
        <f t="shared" ref="S521:S560" si="63">M521*1050</f>
        <v>10911600000</v>
      </c>
      <c r="T521" s="27">
        <f t="shared" ref="T521:T560" si="64">N521*1850</f>
        <v>17201300000</v>
      </c>
      <c r="U521" s="27">
        <f t="shared" ref="U521:U560" si="65">O521*2100</f>
        <v>22451100000</v>
      </c>
      <c r="V521" s="27">
        <f t="shared" ref="V521:V560" si="66">P521*1900</f>
        <v>19653600000</v>
      </c>
      <c r="W521" s="27">
        <f t="shared" ref="W521:W560" si="67">Q521*2000</f>
        <v>21560000000</v>
      </c>
      <c r="X521" s="27">
        <f t="shared" ref="X521:X560" si="68">R521*700</f>
        <v>7354200000</v>
      </c>
    </row>
    <row r="522" spans="1:24">
      <c r="A522" s="21" t="s">
        <v>1123</v>
      </c>
      <c r="B522" s="22">
        <v>1</v>
      </c>
      <c r="C522" s="23" t="s">
        <v>1124</v>
      </c>
      <c r="D522" s="28">
        <v>795</v>
      </c>
      <c r="E522" s="28">
        <v>775</v>
      </c>
      <c r="F522" s="28">
        <v>735</v>
      </c>
      <c r="G522" s="28">
        <v>611</v>
      </c>
      <c r="H522" s="28">
        <v>780</v>
      </c>
      <c r="I522" s="28">
        <v>489</v>
      </c>
      <c r="J522" s="24">
        <v>4185</v>
      </c>
      <c r="K522" s="24">
        <v>10377</v>
      </c>
      <c r="L522" s="25">
        <v>0.40329999999999999</v>
      </c>
      <c r="M522" s="26">
        <f t="shared" si="62"/>
        <v>795000</v>
      </c>
      <c r="N522" s="26">
        <f t="shared" si="62"/>
        <v>775000</v>
      </c>
      <c r="O522" s="26">
        <f t="shared" si="62"/>
        <v>735000</v>
      </c>
      <c r="P522" s="26">
        <f t="shared" si="62"/>
        <v>611000</v>
      </c>
      <c r="Q522" s="26">
        <f t="shared" si="62"/>
        <v>780000</v>
      </c>
      <c r="R522" s="26">
        <f t="shared" si="62"/>
        <v>489000</v>
      </c>
      <c r="S522" s="27">
        <f t="shared" si="63"/>
        <v>834750000</v>
      </c>
      <c r="T522" s="27">
        <f t="shared" si="64"/>
        <v>1433750000</v>
      </c>
      <c r="U522" s="27">
        <f t="shared" si="65"/>
        <v>1543500000</v>
      </c>
      <c r="V522" s="27">
        <f t="shared" si="66"/>
        <v>1160900000</v>
      </c>
      <c r="W522" s="27">
        <f t="shared" si="67"/>
        <v>1560000000</v>
      </c>
      <c r="X522" s="27">
        <f t="shared" si="68"/>
        <v>342300000</v>
      </c>
    </row>
    <row r="523" spans="1:24">
      <c r="A523" s="21" t="s">
        <v>1123</v>
      </c>
      <c r="B523" s="22">
        <v>2</v>
      </c>
      <c r="C523" s="23" t="s">
        <v>1125</v>
      </c>
      <c r="D523" s="28">
        <v>10</v>
      </c>
      <c r="E523" s="28">
        <v>20</v>
      </c>
      <c r="F523" s="28">
        <v>10</v>
      </c>
      <c r="G523" s="28">
        <v>10</v>
      </c>
      <c r="H523" s="28">
        <v>10</v>
      </c>
      <c r="I523" s="28">
        <v>10</v>
      </c>
      <c r="J523" s="28">
        <v>70</v>
      </c>
      <c r="K523" s="24">
        <v>1067</v>
      </c>
      <c r="L523" s="25">
        <v>6.5600000000000006E-2</v>
      </c>
      <c r="M523" s="26">
        <f t="shared" si="62"/>
        <v>10000</v>
      </c>
      <c r="N523" s="26">
        <f t="shared" si="62"/>
        <v>20000</v>
      </c>
      <c r="O523" s="26">
        <f t="shared" si="62"/>
        <v>10000</v>
      </c>
      <c r="P523" s="26">
        <f t="shared" si="62"/>
        <v>10000</v>
      </c>
      <c r="Q523" s="26">
        <f t="shared" si="62"/>
        <v>10000</v>
      </c>
      <c r="R523" s="26">
        <f t="shared" si="62"/>
        <v>10000</v>
      </c>
      <c r="S523" s="27">
        <f t="shared" si="63"/>
        <v>10500000</v>
      </c>
      <c r="T523" s="27">
        <f t="shared" si="64"/>
        <v>37000000</v>
      </c>
      <c r="U523" s="27">
        <f t="shared" si="65"/>
        <v>21000000</v>
      </c>
      <c r="V523" s="27">
        <f t="shared" si="66"/>
        <v>19000000</v>
      </c>
      <c r="W523" s="27">
        <f t="shared" si="67"/>
        <v>20000000</v>
      </c>
      <c r="X523" s="27">
        <f t="shared" si="68"/>
        <v>7000000</v>
      </c>
    </row>
    <row r="524" spans="1:24">
      <c r="A524" s="21" t="s">
        <v>1123</v>
      </c>
      <c r="B524" s="22">
        <v>3</v>
      </c>
      <c r="C524" s="23" t="s">
        <v>1126</v>
      </c>
      <c r="D524" s="28">
        <v>8</v>
      </c>
      <c r="E524" s="28">
        <v>8</v>
      </c>
      <c r="F524" s="28">
        <v>0</v>
      </c>
      <c r="G524" s="28">
        <v>8</v>
      </c>
      <c r="H524" s="28">
        <v>8</v>
      </c>
      <c r="I524" s="28">
        <v>4</v>
      </c>
      <c r="J524" s="28">
        <v>36</v>
      </c>
      <c r="K524" s="28">
        <v>586</v>
      </c>
      <c r="L524" s="25">
        <v>6.1429999999999998E-2</v>
      </c>
      <c r="M524" s="26">
        <f t="shared" si="62"/>
        <v>8000</v>
      </c>
      <c r="N524" s="26">
        <f t="shared" si="62"/>
        <v>8000</v>
      </c>
      <c r="O524" s="26">
        <f t="shared" si="62"/>
        <v>0</v>
      </c>
      <c r="P524" s="26">
        <f t="shared" si="62"/>
        <v>8000</v>
      </c>
      <c r="Q524" s="26">
        <f t="shared" si="62"/>
        <v>8000</v>
      </c>
      <c r="R524" s="26">
        <f t="shared" si="62"/>
        <v>4000</v>
      </c>
      <c r="S524" s="27">
        <f t="shared" si="63"/>
        <v>8400000</v>
      </c>
      <c r="T524" s="27">
        <f t="shared" si="64"/>
        <v>14800000</v>
      </c>
      <c r="U524" s="27">
        <f t="shared" si="65"/>
        <v>0</v>
      </c>
      <c r="V524" s="27">
        <f t="shared" si="66"/>
        <v>15200000</v>
      </c>
      <c r="W524" s="27">
        <f t="shared" si="67"/>
        <v>16000000</v>
      </c>
      <c r="X524" s="27">
        <f t="shared" si="68"/>
        <v>2800000</v>
      </c>
    </row>
    <row r="525" spans="1:24">
      <c r="A525" s="21" t="s">
        <v>1123</v>
      </c>
      <c r="B525" s="22">
        <v>4</v>
      </c>
      <c r="C525" s="23" t="s">
        <v>1127</v>
      </c>
      <c r="D525" s="28">
        <v>0</v>
      </c>
      <c r="E525" s="28">
        <v>70</v>
      </c>
      <c r="F525" s="28">
        <v>0</v>
      </c>
      <c r="G525" s="28">
        <v>40</v>
      </c>
      <c r="H525" s="28">
        <v>10</v>
      </c>
      <c r="I525" s="28">
        <v>30</v>
      </c>
      <c r="J525" s="28">
        <v>150</v>
      </c>
      <c r="K525" s="28">
        <v>535</v>
      </c>
      <c r="L525" s="25">
        <v>0.28037000000000001</v>
      </c>
      <c r="M525" s="26">
        <f t="shared" si="62"/>
        <v>0</v>
      </c>
      <c r="N525" s="26">
        <f t="shared" si="62"/>
        <v>70000</v>
      </c>
      <c r="O525" s="26">
        <f t="shared" si="62"/>
        <v>0</v>
      </c>
      <c r="P525" s="26">
        <f t="shared" si="62"/>
        <v>40000</v>
      </c>
      <c r="Q525" s="26">
        <f t="shared" si="62"/>
        <v>10000</v>
      </c>
      <c r="R525" s="26">
        <f t="shared" si="62"/>
        <v>30000</v>
      </c>
      <c r="S525" s="27">
        <f t="shared" si="63"/>
        <v>0</v>
      </c>
      <c r="T525" s="27">
        <f t="shared" si="64"/>
        <v>129500000</v>
      </c>
      <c r="U525" s="27">
        <f t="shared" si="65"/>
        <v>0</v>
      </c>
      <c r="V525" s="27">
        <f t="shared" si="66"/>
        <v>76000000</v>
      </c>
      <c r="W525" s="27">
        <f t="shared" si="67"/>
        <v>20000000</v>
      </c>
      <c r="X525" s="27">
        <f t="shared" si="68"/>
        <v>21000000</v>
      </c>
    </row>
    <row r="526" spans="1:24">
      <c r="A526" s="21" t="s">
        <v>1123</v>
      </c>
      <c r="B526" s="22">
        <v>5</v>
      </c>
      <c r="C526" s="23" t="s">
        <v>1128</v>
      </c>
      <c r="D526" s="28">
        <v>10</v>
      </c>
      <c r="E526" s="28">
        <v>25</v>
      </c>
      <c r="F526" s="28">
        <v>45</v>
      </c>
      <c r="G526" s="28">
        <v>35</v>
      </c>
      <c r="H526" s="28">
        <v>30</v>
      </c>
      <c r="I526" s="28">
        <v>45</v>
      </c>
      <c r="J526" s="28">
        <v>190</v>
      </c>
      <c r="K526" s="24">
        <v>1591</v>
      </c>
      <c r="L526" s="25">
        <v>0.11942</v>
      </c>
      <c r="M526" s="26">
        <f t="shared" si="62"/>
        <v>10000</v>
      </c>
      <c r="N526" s="26">
        <f t="shared" si="62"/>
        <v>25000</v>
      </c>
      <c r="O526" s="26">
        <f t="shared" si="62"/>
        <v>45000</v>
      </c>
      <c r="P526" s="26">
        <f t="shared" si="62"/>
        <v>35000</v>
      </c>
      <c r="Q526" s="26">
        <f t="shared" si="62"/>
        <v>30000</v>
      </c>
      <c r="R526" s="26">
        <f t="shared" si="62"/>
        <v>45000</v>
      </c>
      <c r="S526" s="27">
        <f t="shared" si="63"/>
        <v>10500000</v>
      </c>
      <c r="T526" s="27">
        <f t="shared" si="64"/>
        <v>46250000</v>
      </c>
      <c r="U526" s="27">
        <f t="shared" si="65"/>
        <v>94500000</v>
      </c>
      <c r="V526" s="27">
        <f t="shared" si="66"/>
        <v>66500000</v>
      </c>
      <c r="W526" s="27">
        <f t="shared" si="67"/>
        <v>60000000</v>
      </c>
      <c r="X526" s="27">
        <f t="shared" si="68"/>
        <v>31500000</v>
      </c>
    </row>
    <row r="527" spans="1:24">
      <c r="A527" s="21" t="s">
        <v>1123</v>
      </c>
      <c r="B527" s="22">
        <v>6</v>
      </c>
      <c r="C527" s="23" t="s">
        <v>1129</v>
      </c>
      <c r="D527" s="28">
        <v>50</v>
      </c>
      <c r="E527" s="28">
        <v>45</v>
      </c>
      <c r="F527" s="28">
        <v>94</v>
      </c>
      <c r="G527" s="28">
        <v>94</v>
      </c>
      <c r="H527" s="28">
        <v>122</v>
      </c>
      <c r="I527" s="28">
        <v>135</v>
      </c>
      <c r="J527" s="28">
        <v>540</v>
      </c>
      <c r="K527" s="24">
        <v>2607</v>
      </c>
      <c r="L527" s="25">
        <v>0.20713000000000001</v>
      </c>
      <c r="M527" s="26">
        <f t="shared" si="62"/>
        <v>50000</v>
      </c>
      <c r="N527" s="26">
        <f t="shared" si="62"/>
        <v>45000</v>
      </c>
      <c r="O527" s="26">
        <f t="shared" si="62"/>
        <v>94000</v>
      </c>
      <c r="P527" s="26">
        <f t="shared" si="62"/>
        <v>94000</v>
      </c>
      <c r="Q527" s="26">
        <f t="shared" si="62"/>
        <v>122000</v>
      </c>
      <c r="R527" s="26">
        <f t="shared" si="62"/>
        <v>135000</v>
      </c>
      <c r="S527" s="27">
        <f t="shared" si="63"/>
        <v>52500000</v>
      </c>
      <c r="T527" s="27">
        <f t="shared" si="64"/>
        <v>83250000</v>
      </c>
      <c r="U527" s="27">
        <f t="shared" si="65"/>
        <v>197400000</v>
      </c>
      <c r="V527" s="27">
        <f t="shared" si="66"/>
        <v>178600000</v>
      </c>
      <c r="W527" s="27">
        <f t="shared" si="67"/>
        <v>244000000</v>
      </c>
      <c r="X527" s="27">
        <f t="shared" si="68"/>
        <v>94500000</v>
      </c>
    </row>
    <row r="528" spans="1:24">
      <c r="A528" s="21" t="s">
        <v>1123</v>
      </c>
      <c r="B528" s="22">
        <v>7</v>
      </c>
      <c r="C528" s="23" t="s">
        <v>1130</v>
      </c>
      <c r="D528" s="28">
        <v>350</v>
      </c>
      <c r="E528" s="28">
        <v>140</v>
      </c>
      <c r="F528" s="28">
        <v>50</v>
      </c>
      <c r="G528" s="28">
        <v>185</v>
      </c>
      <c r="H528" s="28">
        <v>130</v>
      </c>
      <c r="I528" s="28">
        <v>210</v>
      </c>
      <c r="J528" s="24">
        <v>1065</v>
      </c>
      <c r="K528" s="24">
        <v>3939</v>
      </c>
      <c r="L528" s="25">
        <v>0.27037</v>
      </c>
      <c r="M528" s="26">
        <f t="shared" si="62"/>
        <v>350000</v>
      </c>
      <c r="N528" s="26">
        <f t="shared" si="62"/>
        <v>140000</v>
      </c>
      <c r="O528" s="26">
        <f t="shared" si="62"/>
        <v>50000</v>
      </c>
      <c r="P528" s="26">
        <f t="shared" si="62"/>
        <v>185000</v>
      </c>
      <c r="Q528" s="26">
        <f t="shared" si="62"/>
        <v>130000</v>
      </c>
      <c r="R528" s="26">
        <f t="shared" si="62"/>
        <v>210000</v>
      </c>
      <c r="S528" s="27">
        <f t="shared" si="63"/>
        <v>367500000</v>
      </c>
      <c r="T528" s="27">
        <f t="shared" si="64"/>
        <v>259000000</v>
      </c>
      <c r="U528" s="27">
        <f t="shared" si="65"/>
        <v>105000000</v>
      </c>
      <c r="V528" s="27">
        <f t="shared" si="66"/>
        <v>351500000</v>
      </c>
      <c r="W528" s="27">
        <f t="shared" si="67"/>
        <v>260000000</v>
      </c>
      <c r="X528" s="27">
        <f t="shared" si="68"/>
        <v>147000000</v>
      </c>
    </row>
    <row r="529" spans="1:24">
      <c r="A529" s="21" t="s">
        <v>1123</v>
      </c>
      <c r="B529" s="22">
        <v>8</v>
      </c>
      <c r="C529" s="23" t="s">
        <v>1131</v>
      </c>
      <c r="D529" s="28">
        <v>12</v>
      </c>
      <c r="E529" s="28">
        <v>13</v>
      </c>
      <c r="F529" s="28">
        <v>16</v>
      </c>
      <c r="G529" s="28">
        <v>8</v>
      </c>
      <c r="H529" s="28">
        <v>13</v>
      </c>
      <c r="I529" s="28">
        <v>9</v>
      </c>
      <c r="J529" s="28">
        <v>71</v>
      </c>
      <c r="K529" s="24">
        <v>1405</v>
      </c>
      <c r="L529" s="25">
        <v>5.0529999999999999E-2</v>
      </c>
      <c r="M529" s="26">
        <f t="shared" si="62"/>
        <v>12000</v>
      </c>
      <c r="N529" s="26">
        <f t="shared" si="62"/>
        <v>13000</v>
      </c>
      <c r="O529" s="26">
        <f t="shared" si="62"/>
        <v>16000</v>
      </c>
      <c r="P529" s="26">
        <f t="shared" si="62"/>
        <v>8000</v>
      </c>
      <c r="Q529" s="26">
        <f t="shared" si="62"/>
        <v>13000</v>
      </c>
      <c r="R529" s="26">
        <f t="shared" si="62"/>
        <v>9000</v>
      </c>
      <c r="S529" s="27">
        <f t="shared" si="63"/>
        <v>12600000</v>
      </c>
      <c r="T529" s="27">
        <f t="shared" si="64"/>
        <v>24050000</v>
      </c>
      <c r="U529" s="27">
        <f t="shared" si="65"/>
        <v>33600000</v>
      </c>
      <c r="V529" s="27">
        <f t="shared" si="66"/>
        <v>15200000</v>
      </c>
      <c r="W529" s="27">
        <f t="shared" si="67"/>
        <v>26000000</v>
      </c>
      <c r="X529" s="27">
        <f t="shared" si="68"/>
        <v>6300000</v>
      </c>
    </row>
    <row r="530" spans="1:24">
      <c r="A530" s="29" t="s">
        <v>1132</v>
      </c>
      <c r="B530" s="29"/>
      <c r="C530" s="29"/>
      <c r="D530" s="30">
        <v>1235</v>
      </c>
      <c r="E530" s="30">
        <v>1096</v>
      </c>
      <c r="F530" s="36">
        <v>950</v>
      </c>
      <c r="G530" s="36">
        <v>991</v>
      </c>
      <c r="H530" s="30">
        <v>1103</v>
      </c>
      <c r="I530" s="36">
        <v>932</v>
      </c>
      <c r="J530" s="30">
        <v>6307</v>
      </c>
      <c r="K530" s="30">
        <v>22107</v>
      </c>
      <c r="L530" s="32">
        <v>0.28528999999999999</v>
      </c>
      <c r="M530" s="26">
        <f t="shared" si="62"/>
        <v>1235000</v>
      </c>
      <c r="N530" s="26">
        <f t="shared" si="62"/>
        <v>1096000</v>
      </c>
      <c r="O530" s="26">
        <f t="shared" si="62"/>
        <v>950000</v>
      </c>
      <c r="P530" s="26">
        <f t="shared" si="62"/>
        <v>991000</v>
      </c>
      <c r="Q530" s="26">
        <f t="shared" si="62"/>
        <v>1103000</v>
      </c>
      <c r="R530" s="26">
        <f t="shared" si="62"/>
        <v>932000</v>
      </c>
      <c r="S530" s="27">
        <f t="shared" si="63"/>
        <v>1296750000</v>
      </c>
      <c r="T530" s="27">
        <f t="shared" si="64"/>
        <v>2027600000</v>
      </c>
      <c r="U530" s="27">
        <f t="shared" si="65"/>
        <v>1995000000</v>
      </c>
      <c r="V530" s="27">
        <f t="shared" si="66"/>
        <v>1882900000</v>
      </c>
      <c r="W530" s="27">
        <f t="shared" si="67"/>
        <v>2206000000</v>
      </c>
      <c r="X530" s="27">
        <f t="shared" si="68"/>
        <v>652400000</v>
      </c>
    </row>
    <row r="531" spans="1:24">
      <c r="A531" s="21" t="s">
        <v>1133</v>
      </c>
      <c r="B531" s="22">
        <v>1</v>
      </c>
      <c r="C531" s="23" t="s">
        <v>1134</v>
      </c>
      <c r="D531" s="28">
        <v>45</v>
      </c>
      <c r="E531" s="28">
        <v>50</v>
      </c>
      <c r="F531" s="28">
        <v>60</v>
      </c>
      <c r="G531" s="28">
        <v>65</v>
      </c>
      <c r="H531" s="28">
        <v>75</v>
      </c>
      <c r="I531" s="28">
        <v>60</v>
      </c>
      <c r="J531" s="28">
        <v>355</v>
      </c>
      <c r="K531" s="24">
        <v>2552</v>
      </c>
      <c r="L531" s="25">
        <v>0.13911000000000001</v>
      </c>
      <c r="M531" s="26">
        <f t="shared" si="62"/>
        <v>45000</v>
      </c>
      <c r="N531" s="26">
        <f t="shared" si="62"/>
        <v>50000</v>
      </c>
      <c r="O531" s="26">
        <f t="shared" si="62"/>
        <v>60000</v>
      </c>
      <c r="P531" s="26">
        <f t="shared" si="62"/>
        <v>65000</v>
      </c>
      <c r="Q531" s="26">
        <f t="shared" si="62"/>
        <v>75000</v>
      </c>
      <c r="R531" s="26">
        <f t="shared" si="62"/>
        <v>60000</v>
      </c>
      <c r="S531" s="27">
        <f t="shared" si="63"/>
        <v>47250000</v>
      </c>
      <c r="T531" s="27">
        <f t="shared" si="64"/>
        <v>92500000</v>
      </c>
      <c r="U531" s="27">
        <f t="shared" si="65"/>
        <v>126000000</v>
      </c>
      <c r="V531" s="27">
        <f t="shared" si="66"/>
        <v>123500000</v>
      </c>
      <c r="W531" s="27">
        <f t="shared" si="67"/>
        <v>150000000</v>
      </c>
      <c r="X531" s="27">
        <f t="shared" si="68"/>
        <v>42000000</v>
      </c>
    </row>
    <row r="532" spans="1:24">
      <c r="A532" s="21" t="s">
        <v>1133</v>
      </c>
      <c r="B532" s="22">
        <v>2</v>
      </c>
      <c r="C532" s="23" t="s">
        <v>1135</v>
      </c>
      <c r="D532" s="28">
        <v>296</v>
      </c>
      <c r="E532" s="28">
        <v>217</v>
      </c>
      <c r="F532" s="28">
        <v>181</v>
      </c>
      <c r="G532" s="28">
        <v>181</v>
      </c>
      <c r="H532" s="28">
        <v>180</v>
      </c>
      <c r="I532" s="28">
        <v>172</v>
      </c>
      <c r="J532" s="24">
        <v>1227</v>
      </c>
      <c r="K532" s="24">
        <v>4514</v>
      </c>
      <c r="L532" s="25">
        <v>0.27182000000000001</v>
      </c>
      <c r="M532" s="26">
        <f t="shared" si="62"/>
        <v>296000</v>
      </c>
      <c r="N532" s="26">
        <f t="shared" si="62"/>
        <v>217000</v>
      </c>
      <c r="O532" s="26">
        <f t="shared" si="62"/>
        <v>181000</v>
      </c>
      <c r="P532" s="26">
        <f t="shared" si="62"/>
        <v>181000</v>
      </c>
      <c r="Q532" s="26">
        <f t="shared" si="62"/>
        <v>180000</v>
      </c>
      <c r="R532" s="26">
        <f t="shared" si="62"/>
        <v>172000</v>
      </c>
      <c r="S532" s="27">
        <f t="shared" si="63"/>
        <v>310800000</v>
      </c>
      <c r="T532" s="27">
        <f t="shared" si="64"/>
        <v>401450000</v>
      </c>
      <c r="U532" s="27">
        <f t="shared" si="65"/>
        <v>380100000</v>
      </c>
      <c r="V532" s="27">
        <f t="shared" si="66"/>
        <v>343900000</v>
      </c>
      <c r="W532" s="27">
        <f t="shared" si="67"/>
        <v>360000000</v>
      </c>
      <c r="X532" s="27">
        <f t="shared" si="68"/>
        <v>120400000</v>
      </c>
    </row>
    <row r="533" spans="1:24">
      <c r="A533" s="21" t="s">
        <v>1133</v>
      </c>
      <c r="B533" s="22">
        <v>3</v>
      </c>
      <c r="C533" s="23" t="s">
        <v>1136</v>
      </c>
      <c r="D533" s="28">
        <v>20</v>
      </c>
      <c r="E533" s="28">
        <v>65</v>
      </c>
      <c r="F533" s="28">
        <v>70</v>
      </c>
      <c r="G533" s="28">
        <v>70</v>
      </c>
      <c r="H533" s="28">
        <v>70</v>
      </c>
      <c r="I533" s="28">
        <v>70</v>
      </c>
      <c r="J533" s="28">
        <v>365</v>
      </c>
      <c r="K533" s="28">
        <v>880</v>
      </c>
      <c r="L533" s="25">
        <v>0.41477000000000003</v>
      </c>
      <c r="M533" s="26">
        <f t="shared" si="62"/>
        <v>20000</v>
      </c>
      <c r="N533" s="26">
        <f t="shared" si="62"/>
        <v>65000</v>
      </c>
      <c r="O533" s="26">
        <f t="shared" si="62"/>
        <v>70000</v>
      </c>
      <c r="P533" s="26">
        <f t="shared" si="62"/>
        <v>70000</v>
      </c>
      <c r="Q533" s="26">
        <f t="shared" si="62"/>
        <v>70000</v>
      </c>
      <c r="R533" s="26">
        <f t="shared" si="62"/>
        <v>70000</v>
      </c>
      <c r="S533" s="27">
        <f t="shared" si="63"/>
        <v>21000000</v>
      </c>
      <c r="T533" s="27">
        <f t="shared" si="64"/>
        <v>120250000</v>
      </c>
      <c r="U533" s="27">
        <f t="shared" si="65"/>
        <v>147000000</v>
      </c>
      <c r="V533" s="27">
        <f t="shared" si="66"/>
        <v>133000000</v>
      </c>
      <c r="W533" s="27">
        <f t="shared" si="67"/>
        <v>140000000</v>
      </c>
      <c r="X533" s="27">
        <f t="shared" si="68"/>
        <v>49000000</v>
      </c>
    </row>
    <row r="534" spans="1:24">
      <c r="A534" s="21" t="s">
        <v>1133</v>
      </c>
      <c r="B534" s="22">
        <v>4</v>
      </c>
      <c r="C534" s="23" t="s">
        <v>1137</v>
      </c>
      <c r="D534" s="24">
        <v>2352</v>
      </c>
      <c r="E534" s="24">
        <v>2160</v>
      </c>
      <c r="F534" s="24">
        <v>2432</v>
      </c>
      <c r="G534" s="24">
        <v>2296</v>
      </c>
      <c r="H534" s="24">
        <v>2464</v>
      </c>
      <c r="I534" s="24">
        <v>2216</v>
      </c>
      <c r="J534" s="24">
        <v>13920</v>
      </c>
      <c r="K534" s="24">
        <v>30132</v>
      </c>
      <c r="L534" s="25">
        <v>0.46196999999999999</v>
      </c>
      <c r="M534" s="26">
        <f t="shared" si="62"/>
        <v>2352000</v>
      </c>
      <c r="N534" s="26">
        <f t="shared" si="62"/>
        <v>2160000</v>
      </c>
      <c r="O534" s="26">
        <f t="shared" si="62"/>
        <v>2432000</v>
      </c>
      <c r="P534" s="26">
        <f t="shared" ref="P534:R573" si="69">G534*1000</f>
        <v>2296000</v>
      </c>
      <c r="Q534" s="26">
        <f t="shared" si="69"/>
        <v>2464000</v>
      </c>
      <c r="R534" s="26">
        <f t="shared" si="69"/>
        <v>2216000</v>
      </c>
      <c r="S534" s="27">
        <f t="shared" si="63"/>
        <v>2469600000</v>
      </c>
      <c r="T534" s="27">
        <f t="shared" si="64"/>
        <v>3996000000</v>
      </c>
      <c r="U534" s="27">
        <f t="shared" si="65"/>
        <v>5107200000</v>
      </c>
      <c r="V534" s="27">
        <f t="shared" si="66"/>
        <v>4362400000</v>
      </c>
      <c r="W534" s="27">
        <f t="shared" si="67"/>
        <v>4928000000</v>
      </c>
      <c r="X534" s="27">
        <f t="shared" si="68"/>
        <v>1551200000</v>
      </c>
    </row>
    <row r="535" spans="1:24">
      <c r="A535" s="21" t="s">
        <v>1133</v>
      </c>
      <c r="B535" s="22">
        <v>5</v>
      </c>
      <c r="C535" s="23" t="s">
        <v>1138</v>
      </c>
      <c r="D535" s="24">
        <v>1602</v>
      </c>
      <c r="E535" s="24">
        <v>1497</v>
      </c>
      <c r="F535" s="24">
        <v>1643</v>
      </c>
      <c r="G535" s="24">
        <v>1541</v>
      </c>
      <c r="H535" s="24">
        <v>1652</v>
      </c>
      <c r="I535" s="24">
        <v>1432</v>
      </c>
      <c r="J535" s="24">
        <v>9367</v>
      </c>
      <c r="K535" s="24">
        <v>25065</v>
      </c>
      <c r="L535" s="25">
        <v>0.37370999999999999</v>
      </c>
      <c r="M535" s="26">
        <f t="shared" ref="M535:O574" si="70">D535*1000</f>
        <v>1602000</v>
      </c>
      <c r="N535" s="26">
        <f t="shared" si="70"/>
        <v>1497000</v>
      </c>
      <c r="O535" s="26">
        <f t="shared" si="70"/>
        <v>1643000</v>
      </c>
      <c r="P535" s="26">
        <f t="shared" si="69"/>
        <v>1541000</v>
      </c>
      <c r="Q535" s="26">
        <f t="shared" si="69"/>
        <v>1652000</v>
      </c>
      <c r="R535" s="26">
        <f t="shared" si="69"/>
        <v>1432000</v>
      </c>
      <c r="S535" s="27">
        <f t="shared" si="63"/>
        <v>1682100000</v>
      </c>
      <c r="T535" s="27">
        <f t="shared" si="64"/>
        <v>2769450000</v>
      </c>
      <c r="U535" s="27">
        <f t="shared" si="65"/>
        <v>3450300000</v>
      </c>
      <c r="V535" s="27">
        <f t="shared" si="66"/>
        <v>2927900000</v>
      </c>
      <c r="W535" s="27">
        <f t="shared" si="67"/>
        <v>3304000000</v>
      </c>
      <c r="X535" s="27">
        <f t="shared" si="68"/>
        <v>1002400000</v>
      </c>
    </row>
    <row r="536" spans="1:24">
      <c r="A536" s="21" t="s">
        <v>1133</v>
      </c>
      <c r="B536" s="22">
        <v>6</v>
      </c>
      <c r="C536" s="23" t="s">
        <v>1139</v>
      </c>
      <c r="D536" s="28">
        <v>206</v>
      </c>
      <c r="E536" s="28">
        <v>202</v>
      </c>
      <c r="F536" s="28">
        <v>269</v>
      </c>
      <c r="G536" s="28">
        <v>241</v>
      </c>
      <c r="H536" s="28">
        <v>275</v>
      </c>
      <c r="I536" s="28">
        <v>295</v>
      </c>
      <c r="J536" s="24">
        <v>1488</v>
      </c>
      <c r="K536" s="24">
        <v>4194</v>
      </c>
      <c r="L536" s="25">
        <v>0.35478999999999999</v>
      </c>
      <c r="M536" s="26">
        <f t="shared" si="70"/>
        <v>206000</v>
      </c>
      <c r="N536" s="26">
        <f t="shared" si="70"/>
        <v>202000</v>
      </c>
      <c r="O536" s="26">
        <f t="shared" si="70"/>
        <v>269000</v>
      </c>
      <c r="P536" s="26">
        <f t="shared" si="69"/>
        <v>241000</v>
      </c>
      <c r="Q536" s="26">
        <f t="shared" si="69"/>
        <v>275000</v>
      </c>
      <c r="R536" s="26">
        <f t="shared" si="69"/>
        <v>295000</v>
      </c>
      <c r="S536" s="27">
        <f t="shared" si="63"/>
        <v>216300000</v>
      </c>
      <c r="T536" s="27">
        <f t="shared" si="64"/>
        <v>373700000</v>
      </c>
      <c r="U536" s="27">
        <f t="shared" si="65"/>
        <v>564900000</v>
      </c>
      <c r="V536" s="27">
        <f t="shared" si="66"/>
        <v>457900000</v>
      </c>
      <c r="W536" s="27">
        <f t="shared" si="67"/>
        <v>550000000</v>
      </c>
      <c r="X536" s="27">
        <f t="shared" si="68"/>
        <v>206500000</v>
      </c>
    </row>
    <row r="537" spans="1:24">
      <c r="A537" s="21" t="s">
        <v>1133</v>
      </c>
      <c r="B537" s="22">
        <v>7</v>
      </c>
      <c r="C537" s="23" t="s">
        <v>1140</v>
      </c>
      <c r="D537" s="28">
        <v>0</v>
      </c>
      <c r="E537" s="28">
        <v>0</v>
      </c>
      <c r="F537" s="28">
        <v>0</v>
      </c>
      <c r="G537" s="28">
        <v>0</v>
      </c>
      <c r="H537" s="28">
        <v>0</v>
      </c>
      <c r="I537" s="28">
        <v>0</v>
      </c>
      <c r="J537" s="28">
        <v>0</v>
      </c>
      <c r="K537" s="28">
        <v>300</v>
      </c>
      <c r="L537" s="25">
        <v>0</v>
      </c>
      <c r="M537" s="26">
        <f t="shared" si="70"/>
        <v>0</v>
      </c>
      <c r="N537" s="26">
        <f t="shared" si="70"/>
        <v>0</v>
      </c>
      <c r="O537" s="26">
        <f t="shared" si="70"/>
        <v>0</v>
      </c>
      <c r="P537" s="26">
        <f t="shared" si="69"/>
        <v>0</v>
      </c>
      <c r="Q537" s="26">
        <f t="shared" si="69"/>
        <v>0</v>
      </c>
      <c r="R537" s="26">
        <f t="shared" si="69"/>
        <v>0</v>
      </c>
      <c r="S537" s="27">
        <f t="shared" si="63"/>
        <v>0</v>
      </c>
      <c r="T537" s="27">
        <f t="shared" si="64"/>
        <v>0</v>
      </c>
      <c r="U537" s="27">
        <f t="shared" si="65"/>
        <v>0</v>
      </c>
      <c r="V537" s="27">
        <f t="shared" si="66"/>
        <v>0</v>
      </c>
      <c r="W537" s="27">
        <f t="shared" si="67"/>
        <v>0</v>
      </c>
      <c r="X537" s="27">
        <f t="shared" si="68"/>
        <v>0</v>
      </c>
    </row>
    <row r="538" spans="1:24">
      <c r="A538" s="21" t="s">
        <v>1133</v>
      </c>
      <c r="B538" s="22">
        <v>8</v>
      </c>
      <c r="C538" s="23" t="s">
        <v>1141</v>
      </c>
      <c r="D538" s="28">
        <v>65</v>
      </c>
      <c r="E538" s="28">
        <v>135</v>
      </c>
      <c r="F538" s="28">
        <v>105</v>
      </c>
      <c r="G538" s="28">
        <v>105</v>
      </c>
      <c r="H538" s="28">
        <v>110</v>
      </c>
      <c r="I538" s="28">
        <v>140</v>
      </c>
      <c r="J538" s="28">
        <v>660</v>
      </c>
      <c r="K538" s="24">
        <v>1976</v>
      </c>
      <c r="L538" s="25">
        <v>0.33400999999999997</v>
      </c>
      <c r="M538" s="26">
        <f t="shared" si="70"/>
        <v>65000</v>
      </c>
      <c r="N538" s="26">
        <f t="shared" si="70"/>
        <v>135000</v>
      </c>
      <c r="O538" s="26">
        <f t="shared" si="70"/>
        <v>105000</v>
      </c>
      <c r="P538" s="26">
        <f t="shared" si="69"/>
        <v>105000</v>
      </c>
      <c r="Q538" s="26">
        <f t="shared" si="69"/>
        <v>110000</v>
      </c>
      <c r="R538" s="26">
        <f t="shared" si="69"/>
        <v>140000</v>
      </c>
      <c r="S538" s="27">
        <f t="shared" si="63"/>
        <v>68250000</v>
      </c>
      <c r="T538" s="27">
        <f t="shared" si="64"/>
        <v>249750000</v>
      </c>
      <c r="U538" s="27">
        <f t="shared" si="65"/>
        <v>220500000</v>
      </c>
      <c r="V538" s="27">
        <f t="shared" si="66"/>
        <v>199500000</v>
      </c>
      <c r="W538" s="27">
        <f t="shared" si="67"/>
        <v>220000000</v>
      </c>
      <c r="X538" s="27">
        <f t="shared" si="68"/>
        <v>98000000</v>
      </c>
    </row>
    <row r="539" spans="1:24">
      <c r="A539" s="29" t="s">
        <v>1142</v>
      </c>
      <c r="B539" s="29"/>
      <c r="C539" s="29"/>
      <c r="D539" s="30">
        <v>4586</v>
      </c>
      <c r="E539" s="30">
        <v>4326</v>
      </c>
      <c r="F539" s="30">
        <v>4760</v>
      </c>
      <c r="G539" s="30">
        <v>4499</v>
      </c>
      <c r="H539" s="30">
        <v>4826</v>
      </c>
      <c r="I539" s="30">
        <v>4385</v>
      </c>
      <c r="J539" s="30">
        <v>27382</v>
      </c>
      <c r="K539" s="30">
        <v>69613</v>
      </c>
      <c r="L539" s="32">
        <v>0.39334999999999998</v>
      </c>
      <c r="M539" s="26">
        <f t="shared" si="70"/>
        <v>4586000</v>
      </c>
      <c r="N539" s="26">
        <f t="shared" si="70"/>
        <v>4326000</v>
      </c>
      <c r="O539" s="26">
        <f t="shared" si="70"/>
        <v>4760000</v>
      </c>
      <c r="P539" s="26">
        <f t="shared" si="69"/>
        <v>4499000</v>
      </c>
      <c r="Q539" s="26">
        <f t="shared" si="69"/>
        <v>4826000</v>
      </c>
      <c r="R539" s="26">
        <f t="shared" si="69"/>
        <v>4385000</v>
      </c>
      <c r="S539" s="27">
        <f t="shared" si="63"/>
        <v>4815300000</v>
      </c>
      <c r="T539" s="27">
        <f t="shared" si="64"/>
        <v>8003100000</v>
      </c>
      <c r="U539" s="27">
        <f t="shared" si="65"/>
        <v>9996000000</v>
      </c>
      <c r="V539" s="27">
        <f t="shared" si="66"/>
        <v>8548100000</v>
      </c>
      <c r="W539" s="27">
        <f t="shared" si="67"/>
        <v>9652000000</v>
      </c>
      <c r="X539" s="27">
        <f t="shared" si="68"/>
        <v>3069500000</v>
      </c>
    </row>
    <row r="540" spans="1:24">
      <c r="A540" s="21" t="s">
        <v>1143</v>
      </c>
      <c r="B540" s="22">
        <v>1</v>
      </c>
      <c r="C540" s="23" t="s">
        <v>1144</v>
      </c>
      <c r="D540" s="28">
        <v>900</v>
      </c>
      <c r="E540" s="28">
        <v>460</v>
      </c>
      <c r="F540" s="28">
        <v>720</v>
      </c>
      <c r="G540" s="28">
        <v>755</v>
      </c>
      <c r="H540" s="28">
        <v>205</v>
      </c>
      <c r="I540" s="24">
        <v>1040</v>
      </c>
      <c r="J540" s="24">
        <v>4080</v>
      </c>
      <c r="K540" s="24">
        <v>19295</v>
      </c>
      <c r="L540" s="25">
        <v>0.21145</v>
      </c>
      <c r="M540" s="26">
        <f t="shared" si="70"/>
        <v>900000</v>
      </c>
      <c r="N540" s="26">
        <f t="shared" si="70"/>
        <v>460000</v>
      </c>
      <c r="O540" s="26">
        <f t="shared" si="70"/>
        <v>720000</v>
      </c>
      <c r="P540" s="26">
        <f t="shared" si="69"/>
        <v>755000</v>
      </c>
      <c r="Q540" s="26">
        <f t="shared" si="69"/>
        <v>205000</v>
      </c>
      <c r="R540" s="26">
        <f t="shared" si="69"/>
        <v>1040000</v>
      </c>
      <c r="S540" s="27">
        <f t="shared" si="63"/>
        <v>945000000</v>
      </c>
      <c r="T540" s="27">
        <f t="shared" si="64"/>
        <v>851000000</v>
      </c>
      <c r="U540" s="27">
        <f t="shared" si="65"/>
        <v>1512000000</v>
      </c>
      <c r="V540" s="27">
        <f t="shared" si="66"/>
        <v>1434500000</v>
      </c>
      <c r="W540" s="27">
        <f t="shared" si="67"/>
        <v>410000000</v>
      </c>
      <c r="X540" s="27">
        <f t="shared" si="68"/>
        <v>728000000</v>
      </c>
    </row>
    <row r="541" spans="1:24">
      <c r="A541" s="21" t="s">
        <v>1143</v>
      </c>
      <c r="B541" s="22">
        <v>2</v>
      </c>
      <c r="C541" s="23" t="s">
        <v>1145</v>
      </c>
      <c r="D541" s="28">
        <v>625</v>
      </c>
      <c r="E541" s="28">
        <v>575</v>
      </c>
      <c r="F541" s="28">
        <v>725</v>
      </c>
      <c r="G541" s="28">
        <v>615</v>
      </c>
      <c r="H541" s="28">
        <v>610</v>
      </c>
      <c r="I541" s="28">
        <v>660</v>
      </c>
      <c r="J541" s="24">
        <v>3810</v>
      </c>
      <c r="K541" s="24">
        <v>8935</v>
      </c>
      <c r="L541" s="25">
        <v>0.42641000000000001</v>
      </c>
      <c r="M541" s="26">
        <f t="shared" si="70"/>
        <v>625000</v>
      </c>
      <c r="N541" s="26">
        <f t="shared" si="70"/>
        <v>575000</v>
      </c>
      <c r="O541" s="26">
        <f t="shared" si="70"/>
        <v>725000</v>
      </c>
      <c r="P541" s="26">
        <f t="shared" si="69"/>
        <v>615000</v>
      </c>
      <c r="Q541" s="26">
        <f t="shared" si="69"/>
        <v>610000</v>
      </c>
      <c r="R541" s="26">
        <f t="shared" si="69"/>
        <v>660000</v>
      </c>
      <c r="S541" s="27">
        <f t="shared" si="63"/>
        <v>656250000</v>
      </c>
      <c r="T541" s="27">
        <f t="shared" si="64"/>
        <v>1063750000</v>
      </c>
      <c r="U541" s="27">
        <f t="shared" si="65"/>
        <v>1522500000</v>
      </c>
      <c r="V541" s="27">
        <f t="shared" si="66"/>
        <v>1168500000</v>
      </c>
      <c r="W541" s="27">
        <f t="shared" si="67"/>
        <v>1220000000</v>
      </c>
      <c r="X541" s="27">
        <f t="shared" si="68"/>
        <v>462000000</v>
      </c>
    </row>
    <row r="542" spans="1:24">
      <c r="A542" s="21" t="s">
        <v>1143</v>
      </c>
      <c r="B542" s="22">
        <v>3</v>
      </c>
      <c r="C542" s="23" t="s">
        <v>1146</v>
      </c>
      <c r="D542" s="28">
        <v>810</v>
      </c>
      <c r="E542" s="28">
        <v>860</v>
      </c>
      <c r="F542" s="28">
        <v>805</v>
      </c>
      <c r="G542" s="28">
        <v>605</v>
      </c>
      <c r="H542" s="28">
        <v>480</v>
      </c>
      <c r="I542" s="24">
        <v>1110</v>
      </c>
      <c r="J542" s="24">
        <v>4670</v>
      </c>
      <c r="K542" s="24">
        <v>12542</v>
      </c>
      <c r="L542" s="25">
        <v>0.37235000000000001</v>
      </c>
      <c r="M542" s="26">
        <f t="shared" si="70"/>
        <v>810000</v>
      </c>
      <c r="N542" s="26">
        <f t="shared" si="70"/>
        <v>860000</v>
      </c>
      <c r="O542" s="26">
        <f t="shared" si="70"/>
        <v>805000</v>
      </c>
      <c r="P542" s="26">
        <f t="shared" si="69"/>
        <v>605000</v>
      </c>
      <c r="Q542" s="26">
        <f t="shared" si="69"/>
        <v>480000</v>
      </c>
      <c r="R542" s="26">
        <f t="shared" si="69"/>
        <v>1110000</v>
      </c>
      <c r="S542" s="27">
        <f t="shared" si="63"/>
        <v>850500000</v>
      </c>
      <c r="T542" s="27">
        <f t="shared" si="64"/>
        <v>1591000000</v>
      </c>
      <c r="U542" s="27">
        <f t="shared" si="65"/>
        <v>1690500000</v>
      </c>
      <c r="V542" s="27">
        <f t="shared" si="66"/>
        <v>1149500000</v>
      </c>
      <c r="W542" s="27">
        <f t="shared" si="67"/>
        <v>960000000</v>
      </c>
      <c r="X542" s="27">
        <f t="shared" si="68"/>
        <v>777000000</v>
      </c>
    </row>
    <row r="543" spans="1:24">
      <c r="A543" s="21" t="s">
        <v>1143</v>
      </c>
      <c r="B543" s="22">
        <v>4</v>
      </c>
      <c r="C543" s="23" t="s">
        <v>1147</v>
      </c>
      <c r="D543" s="24">
        <v>2005</v>
      </c>
      <c r="E543" s="24">
        <v>1753</v>
      </c>
      <c r="F543" s="24">
        <v>1914</v>
      </c>
      <c r="G543" s="24">
        <v>1957</v>
      </c>
      <c r="H543" s="24">
        <v>1914</v>
      </c>
      <c r="I543" s="24">
        <v>1910</v>
      </c>
      <c r="J543" s="24">
        <v>11453</v>
      </c>
      <c r="K543" s="24">
        <v>27044</v>
      </c>
      <c r="L543" s="25">
        <v>0.42349999999999999</v>
      </c>
      <c r="M543" s="26">
        <f t="shared" si="70"/>
        <v>2005000</v>
      </c>
      <c r="N543" s="26">
        <f t="shared" si="70"/>
        <v>1753000</v>
      </c>
      <c r="O543" s="26">
        <f t="shared" si="70"/>
        <v>1914000</v>
      </c>
      <c r="P543" s="26">
        <f t="shared" si="69"/>
        <v>1957000</v>
      </c>
      <c r="Q543" s="26">
        <f t="shared" si="69"/>
        <v>1914000</v>
      </c>
      <c r="R543" s="26">
        <f t="shared" si="69"/>
        <v>1910000</v>
      </c>
      <c r="S543" s="27">
        <f t="shared" si="63"/>
        <v>2105250000</v>
      </c>
      <c r="T543" s="27">
        <f t="shared" si="64"/>
        <v>3243050000</v>
      </c>
      <c r="U543" s="27">
        <f t="shared" si="65"/>
        <v>4019400000</v>
      </c>
      <c r="V543" s="27">
        <f t="shared" si="66"/>
        <v>3718300000</v>
      </c>
      <c r="W543" s="27">
        <f t="shared" si="67"/>
        <v>3828000000</v>
      </c>
      <c r="X543" s="27">
        <f t="shared" si="68"/>
        <v>1337000000</v>
      </c>
    </row>
    <row r="544" spans="1:24">
      <c r="A544" s="29" t="s">
        <v>1148</v>
      </c>
      <c r="B544" s="29"/>
      <c r="C544" s="29"/>
      <c r="D544" s="30">
        <v>4340</v>
      </c>
      <c r="E544" s="30">
        <v>3648</v>
      </c>
      <c r="F544" s="30">
        <v>4164</v>
      </c>
      <c r="G544" s="30">
        <v>3932</v>
      </c>
      <c r="H544" s="30">
        <v>3209</v>
      </c>
      <c r="I544" s="30">
        <v>4720</v>
      </c>
      <c r="J544" s="30">
        <v>24013</v>
      </c>
      <c r="K544" s="30">
        <v>67816</v>
      </c>
      <c r="L544" s="32">
        <v>0.35409000000000002</v>
      </c>
      <c r="M544" s="26">
        <f t="shared" si="70"/>
        <v>4340000</v>
      </c>
      <c r="N544" s="26">
        <f t="shared" si="70"/>
        <v>3648000</v>
      </c>
      <c r="O544" s="26">
        <f t="shared" si="70"/>
        <v>4164000</v>
      </c>
      <c r="P544" s="26">
        <f t="shared" si="69"/>
        <v>3932000</v>
      </c>
      <c r="Q544" s="26">
        <f t="shared" si="69"/>
        <v>3209000</v>
      </c>
      <c r="R544" s="26">
        <f t="shared" si="69"/>
        <v>4720000</v>
      </c>
      <c r="S544" s="27">
        <f t="shared" si="63"/>
        <v>4557000000</v>
      </c>
      <c r="T544" s="27">
        <f t="shared" si="64"/>
        <v>6748800000</v>
      </c>
      <c r="U544" s="27">
        <f t="shared" si="65"/>
        <v>8744400000</v>
      </c>
      <c r="V544" s="27">
        <f t="shared" si="66"/>
        <v>7470800000</v>
      </c>
      <c r="W544" s="27">
        <f t="shared" si="67"/>
        <v>6418000000</v>
      </c>
      <c r="X544" s="27">
        <f t="shared" si="68"/>
        <v>3304000000</v>
      </c>
    </row>
    <row r="545" spans="1:24">
      <c r="A545" s="21" t="s">
        <v>1149</v>
      </c>
      <c r="B545" s="22">
        <v>1</v>
      </c>
      <c r="C545" s="23" t="s">
        <v>1150</v>
      </c>
      <c r="D545" s="28">
        <v>835</v>
      </c>
      <c r="E545" s="28">
        <v>720</v>
      </c>
      <c r="F545" s="28">
        <v>770</v>
      </c>
      <c r="G545" s="28">
        <v>770</v>
      </c>
      <c r="H545" s="28">
        <v>795</v>
      </c>
      <c r="I545" s="28">
        <v>750</v>
      </c>
      <c r="J545" s="24">
        <v>4640</v>
      </c>
      <c r="K545" s="24">
        <v>11872</v>
      </c>
      <c r="L545" s="25">
        <v>0.39084000000000002</v>
      </c>
      <c r="M545" s="26">
        <f t="shared" si="70"/>
        <v>835000</v>
      </c>
      <c r="N545" s="26">
        <f t="shared" si="70"/>
        <v>720000</v>
      </c>
      <c r="O545" s="26">
        <f t="shared" si="70"/>
        <v>770000</v>
      </c>
      <c r="P545" s="26">
        <f t="shared" si="69"/>
        <v>770000</v>
      </c>
      <c r="Q545" s="26">
        <f t="shared" si="69"/>
        <v>795000</v>
      </c>
      <c r="R545" s="26">
        <f t="shared" si="69"/>
        <v>750000</v>
      </c>
      <c r="S545" s="27">
        <f t="shared" si="63"/>
        <v>876750000</v>
      </c>
      <c r="T545" s="27">
        <f t="shared" si="64"/>
        <v>1332000000</v>
      </c>
      <c r="U545" s="27">
        <f t="shared" si="65"/>
        <v>1617000000</v>
      </c>
      <c r="V545" s="27">
        <f t="shared" si="66"/>
        <v>1463000000</v>
      </c>
      <c r="W545" s="27">
        <f t="shared" si="67"/>
        <v>1590000000</v>
      </c>
      <c r="X545" s="27">
        <f t="shared" si="68"/>
        <v>525000000</v>
      </c>
    </row>
    <row r="546" spans="1:24">
      <c r="A546" s="21" t="s">
        <v>1149</v>
      </c>
      <c r="B546" s="22">
        <v>2</v>
      </c>
      <c r="C546" s="23" t="s">
        <v>1151</v>
      </c>
      <c r="D546" s="28">
        <v>253</v>
      </c>
      <c r="E546" s="28">
        <v>232</v>
      </c>
      <c r="F546" s="28">
        <v>256</v>
      </c>
      <c r="G546" s="28">
        <v>245</v>
      </c>
      <c r="H546" s="28">
        <v>269</v>
      </c>
      <c r="I546" s="28">
        <v>240</v>
      </c>
      <c r="J546" s="24">
        <v>1495</v>
      </c>
      <c r="K546" s="24">
        <v>3910</v>
      </c>
      <c r="L546" s="25">
        <v>0.38235000000000002</v>
      </c>
      <c r="M546" s="26">
        <f t="shared" si="70"/>
        <v>253000</v>
      </c>
      <c r="N546" s="26">
        <f t="shared" si="70"/>
        <v>232000</v>
      </c>
      <c r="O546" s="26">
        <f t="shared" si="70"/>
        <v>256000</v>
      </c>
      <c r="P546" s="26">
        <f t="shared" si="69"/>
        <v>245000</v>
      </c>
      <c r="Q546" s="26">
        <f t="shared" si="69"/>
        <v>269000</v>
      </c>
      <c r="R546" s="26">
        <f t="shared" si="69"/>
        <v>240000</v>
      </c>
      <c r="S546" s="27">
        <f t="shared" si="63"/>
        <v>265650000</v>
      </c>
      <c r="T546" s="27">
        <f t="shared" si="64"/>
        <v>429200000</v>
      </c>
      <c r="U546" s="27">
        <f t="shared" si="65"/>
        <v>537600000</v>
      </c>
      <c r="V546" s="27">
        <f t="shared" si="66"/>
        <v>465500000</v>
      </c>
      <c r="W546" s="27">
        <f t="shared" si="67"/>
        <v>538000000</v>
      </c>
      <c r="X546" s="27">
        <f t="shared" si="68"/>
        <v>168000000</v>
      </c>
    </row>
    <row r="547" spans="1:24">
      <c r="A547" s="21" t="s">
        <v>1149</v>
      </c>
      <c r="B547" s="22">
        <v>3</v>
      </c>
      <c r="C547" s="23" t="s">
        <v>1152</v>
      </c>
      <c r="D547" s="24">
        <v>1277</v>
      </c>
      <c r="E547" s="24">
        <v>1151</v>
      </c>
      <c r="F547" s="24">
        <v>1303</v>
      </c>
      <c r="G547" s="24">
        <v>1265</v>
      </c>
      <c r="H547" s="24">
        <v>1400</v>
      </c>
      <c r="I547" s="24">
        <v>1255</v>
      </c>
      <c r="J547" s="24">
        <v>7651</v>
      </c>
      <c r="K547" s="24">
        <v>22311</v>
      </c>
      <c r="L547" s="25">
        <v>0.34293000000000001</v>
      </c>
      <c r="M547" s="26">
        <f t="shared" si="70"/>
        <v>1277000</v>
      </c>
      <c r="N547" s="26">
        <f t="shared" si="70"/>
        <v>1151000</v>
      </c>
      <c r="O547" s="26">
        <f t="shared" si="70"/>
        <v>1303000</v>
      </c>
      <c r="P547" s="26">
        <f t="shared" si="69"/>
        <v>1265000</v>
      </c>
      <c r="Q547" s="26">
        <f t="shared" si="69"/>
        <v>1400000</v>
      </c>
      <c r="R547" s="26">
        <f t="shared" si="69"/>
        <v>1255000</v>
      </c>
      <c r="S547" s="27">
        <f t="shared" si="63"/>
        <v>1340850000</v>
      </c>
      <c r="T547" s="27">
        <f t="shared" si="64"/>
        <v>2129350000</v>
      </c>
      <c r="U547" s="27">
        <f t="shared" si="65"/>
        <v>2736300000</v>
      </c>
      <c r="V547" s="27">
        <f t="shared" si="66"/>
        <v>2403500000</v>
      </c>
      <c r="W547" s="27">
        <f t="shared" si="67"/>
        <v>2800000000</v>
      </c>
      <c r="X547" s="27">
        <f t="shared" si="68"/>
        <v>878500000</v>
      </c>
    </row>
    <row r="548" spans="1:24">
      <c r="A548" s="21" t="s">
        <v>1149</v>
      </c>
      <c r="B548" s="22">
        <v>4</v>
      </c>
      <c r="C548" s="23" t="s">
        <v>1153</v>
      </c>
      <c r="D548" s="28">
        <v>240</v>
      </c>
      <c r="E548" s="28">
        <v>216</v>
      </c>
      <c r="F548" s="28">
        <v>234</v>
      </c>
      <c r="G548" s="28">
        <v>224</v>
      </c>
      <c r="H548" s="28">
        <v>248</v>
      </c>
      <c r="I548" s="28">
        <v>224</v>
      </c>
      <c r="J548" s="24">
        <v>1386</v>
      </c>
      <c r="K548" s="24">
        <v>4377</v>
      </c>
      <c r="L548" s="25">
        <v>0.31666</v>
      </c>
      <c r="M548" s="26">
        <f t="shared" si="70"/>
        <v>240000</v>
      </c>
      <c r="N548" s="26">
        <f t="shared" si="70"/>
        <v>216000</v>
      </c>
      <c r="O548" s="26">
        <f t="shared" si="70"/>
        <v>234000</v>
      </c>
      <c r="P548" s="26">
        <f t="shared" si="69"/>
        <v>224000</v>
      </c>
      <c r="Q548" s="26">
        <f t="shared" si="69"/>
        <v>248000</v>
      </c>
      <c r="R548" s="26">
        <f t="shared" si="69"/>
        <v>224000</v>
      </c>
      <c r="S548" s="27">
        <f t="shared" si="63"/>
        <v>252000000</v>
      </c>
      <c r="T548" s="27">
        <f t="shared" si="64"/>
        <v>399600000</v>
      </c>
      <c r="U548" s="27">
        <f t="shared" si="65"/>
        <v>491400000</v>
      </c>
      <c r="V548" s="27">
        <f t="shared" si="66"/>
        <v>425600000</v>
      </c>
      <c r="W548" s="27">
        <f t="shared" si="67"/>
        <v>496000000</v>
      </c>
      <c r="X548" s="27">
        <f t="shared" si="68"/>
        <v>156800000</v>
      </c>
    </row>
    <row r="549" spans="1:24">
      <c r="A549" s="21" t="s">
        <v>1149</v>
      </c>
      <c r="B549" s="22">
        <v>5</v>
      </c>
      <c r="C549" s="23" t="s">
        <v>1154</v>
      </c>
      <c r="D549" s="28">
        <v>20</v>
      </c>
      <c r="E549" s="28">
        <v>19</v>
      </c>
      <c r="F549" s="28">
        <v>19</v>
      </c>
      <c r="G549" s="28">
        <v>12</v>
      </c>
      <c r="H549" s="28">
        <v>19</v>
      </c>
      <c r="I549" s="28">
        <v>10</v>
      </c>
      <c r="J549" s="28">
        <v>99</v>
      </c>
      <c r="K549" s="28">
        <v>720</v>
      </c>
      <c r="L549" s="25">
        <v>0.13750000000000001</v>
      </c>
      <c r="M549" s="26">
        <f t="shared" si="70"/>
        <v>20000</v>
      </c>
      <c r="N549" s="26">
        <f t="shared" si="70"/>
        <v>19000</v>
      </c>
      <c r="O549" s="26">
        <f t="shared" si="70"/>
        <v>19000</v>
      </c>
      <c r="P549" s="26">
        <f t="shared" si="69"/>
        <v>12000</v>
      </c>
      <c r="Q549" s="26">
        <f t="shared" si="69"/>
        <v>19000</v>
      </c>
      <c r="R549" s="26">
        <f t="shared" si="69"/>
        <v>10000</v>
      </c>
      <c r="S549" s="27">
        <f t="shared" si="63"/>
        <v>21000000</v>
      </c>
      <c r="T549" s="27">
        <f t="shared" si="64"/>
        <v>35150000</v>
      </c>
      <c r="U549" s="27">
        <f t="shared" si="65"/>
        <v>39900000</v>
      </c>
      <c r="V549" s="27">
        <f t="shared" si="66"/>
        <v>22800000</v>
      </c>
      <c r="W549" s="27">
        <f t="shared" si="67"/>
        <v>38000000</v>
      </c>
      <c r="X549" s="27">
        <f t="shared" si="68"/>
        <v>7000000</v>
      </c>
    </row>
    <row r="550" spans="1:24">
      <c r="A550" s="21" t="s">
        <v>1149</v>
      </c>
      <c r="B550" s="22">
        <v>6</v>
      </c>
      <c r="C550" s="23" t="s">
        <v>1155</v>
      </c>
      <c r="D550" s="28">
        <v>540</v>
      </c>
      <c r="E550" s="28">
        <v>600</v>
      </c>
      <c r="F550" s="28">
        <v>490</v>
      </c>
      <c r="G550" s="28">
        <v>475</v>
      </c>
      <c r="H550" s="28">
        <v>625</v>
      </c>
      <c r="I550" s="28">
        <v>615</v>
      </c>
      <c r="J550" s="24">
        <v>3345</v>
      </c>
      <c r="K550" s="24">
        <v>9060</v>
      </c>
      <c r="L550" s="25">
        <v>0.36920999999999998</v>
      </c>
      <c r="M550" s="26">
        <f t="shared" si="70"/>
        <v>540000</v>
      </c>
      <c r="N550" s="26">
        <f t="shared" si="70"/>
        <v>600000</v>
      </c>
      <c r="O550" s="26">
        <f t="shared" si="70"/>
        <v>490000</v>
      </c>
      <c r="P550" s="26">
        <f t="shared" si="69"/>
        <v>475000</v>
      </c>
      <c r="Q550" s="26">
        <f t="shared" si="69"/>
        <v>625000</v>
      </c>
      <c r="R550" s="26">
        <f t="shared" si="69"/>
        <v>615000</v>
      </c>
      <c r="S550" s="27">
        <f t="shared" si="63"/>
        <v>567000000</v>
      </c>
      <c r="T550" s="27">
        <f t="shared" si="64"/>
        <v>1110000000</v>
      </c>
      <c r="U550" s="27">
        <f t="shared" si="65"/>
        <v>1029000000</v>
      </c>
      <c r="V550" s="27">
        <f t="shared" si="66"/>
        <v>902500000</v>
      </c>
      <c r="W550" s="27">
        <f t="shared" si="67"/>
        <v>1250000000</v>
      </c>
      <c r="X550" s="27">
        <f t="shared" si="68"/>
        <v>430500000</v>
      </c>
    </row>
    <row r="551" spans="1:24">
      <c r="A551" s="21" t="s">
        <v>1149</v>
      </c>
      <c r="B551" s="22">
        <v>7</v>
      </c>
      <c r="C551" s="23" t="s">
        <v>1156</v>
      </c>
      <c r="D551" s="28">
        <v>360</v>
      </c>
      <c r="E551" s="28">
        <v>310</v>
      </c>
      <c r="F551" s="28">
        <v>220</v>
      </c>
      <c r="G551" s="28">
        <v>290</v>
      </c>
      <c r="H551" s="28">
        <v>320</v>
      </c>
      <c r="I551" s="28">
        <v>270</v>
      </c>
      <c r="J551" s="24">
        <v>1770</v>
      </c>
      <c r="K551" s="24">
        <v>3906</v>
      </c>
      <c r="L551" s="25">
        <v>0.45315</v>
      </c>
      <c r="M551" s="26">
        <f t="shared" si="70"/>
        <v>360000</v>
      </c>
      <c r="N551" s="26">
        <f t="shared" si="70"/>
        <v>310000</v>
      </c>
      <c r="O551" s="26">
        <f t="shared" si="70"/>
        <v>220000</v>
      </c>
      <c r="P551" s="26">
        <f t="shared" si="69"/>
        <v>290000</v>
      </c>
      <c r="Q551" s="26">
        <f t="shared" si="69"/>
        <v>320000</v>
      </c>
      <c r="R551" s="26">
        <f t="shared" si="69"/>
        <v>270000</v>
      </c>
      <c r="S551" s="27">
        <f t="shared" si="63"/>
        <v>378000000</v>
      </c>
      <c r="T551" s="27">
        <f t="shared" si="64"/>
        <v>573500000</v>
      </c>
      <c r="U551" s="27">
        <f t="shared" si="65"/>
        <v>462000000</v>
      </c>
      <c r="V551" s="27">
        <f t="shared" si="66"/>
        <v>551000000</v>
      </c>
      <c r="W551" s="27">
        <f t="shared" si="67"/>
        <v>640000000</v>
      </c>
      <c r="X551" s="27">
        <f t="shared" si="68"/>
        <v>189000000</v>
      </c>
    </row>
    <row r="552" spans="1:24">
      <c r="A552" s="29" t="s">
        <v>1157</v>
      </c>
      <c r="B552" s="29"/>
      <c r="C552" s="29"/>
      <c r="D552" s="30">
        <v>3525</v>
      </c>
      <c r="E552" s="30">
        <v>3248</v>
      </c>
      <c r="F552" s="30">
        <v>3292</v>
      </c>
      <c r="G552" s="30">
        <v>3281</v>
      </c>
      <c r="H552" s="30">
        <v>3676</v>
      </c>
      <c r="I552" s="30">
        <v>3364</v>
      </c>
      <c r="J552" s="30">
        <v>20386</v>
      </c>
      <c r="K552" s="30">
        <v>56156</v>
      </c>
      <c r="L552" s="32">
        <v>0.36302000000000001</v>
      </c>
      <c r="M552" s="26">
        <f t="shared" si="70"/>
        <v>3525000</v>
      </c>
      <c r="N552" s="26">
        <f t="shared" si="70"/>
        <v>3248000</v>
      </c>
      <c r="O552" s="26">
        <f t="shared" si="70"/>
        <v>3292000</v>
      </c>
      <c r="P552" s="26">
        <f t="shared" si="69"/>
        <v>3281000</v>
      </c>
      <c r="Q552" s="26">
        <f t="shared" si="69"/>
        <v>3676000</v>
      </c>
      <c r="R552" s="26">
        <f t="shared" si="69"/>
        <v>3364000</v>
      </c>
      <c r="S552" s="27">
        <f t="shared" si="63"/>
        <v>3701250000</v>
      </c>
      <c r="T552" s="27">
        <f t="shared" si="64"/>
        <v>6008800000</v>
      </c>
      <c r="U552" s="27">
        <f t="shared" si="65"/>
        <v>6913200000</v>
      </c>
      <c r="V552" s="27">
        <f t="shared" si="66"/>
        <v>6233900000</v>
      </c>
      <c r="W552" s="27">
        <f t="shared" si="67"/>
        <v>7352000000</v>
      </c>
      <c r="X552" s="27">
        <f t="shared" si="68"/>
        <v>2354800000</v>
      </c>
    </row>
    <row r="553" spans="1:24">
      <c r="A553" s="21" t="s">
        <v>1158</v>
      </c>
      <c r="B553" s="22">
        <v>1</v>
      </c>
      <c r="C553" s="23" t="s">
        <v>1159</v>
      </c>
      <c r="D553" s="28">
        <v>165</v>
      </c>
      <c r="E553" s="28">
        <v>145</v>
      </c>
      <c r="F553" s="28">
        <v>135</v>
      </c>
      <c r="G553" s="28">
        <v>135</v>
      </c>
      <c r="H553" s="28">
        <v>150</v>
      </c>
      <c r="I553" s="28">
        <v>145</v>
      </c>
      <c r="J553" s="28">
        <v>875</v>
      </c>
      <c r="K553" s="24">
        <v>3050</v>
      </c>
      <c r="L553" s="25">
        <v>0.28688999999999998</v>
      </c>
      <c r="M553" s="26">
        <f t="shared" si="70"/>
        <v>165000</v>
      </c>
      <c r="N553" s="26">
        <f t="shared" si="70"/>
        <v>145000</v>
      </c>
      <c r="O553" s="26">
        <f t="shared" si="70"/>
        <v>135000</v>
      </c>
      <c r="P553" s="26">
        <f t="shared" si="69"/>
        <v>135000</v>
      </c>
      <c r="Q553" s="26">
        <f t="shared" si="69"/>
        <v>150000</v>
      </c>
      <c r="R553" s="26">
        <f t="shared" si="69"/>
        <v>145000</v>
      </c>
      <c r="S553" s="27">
        <f t="shared" si="63"/>
        <v>173250000</v>
      </c>
      <c r="T553" s="27">
        <f t="shared" si="64"/>
        <v>268250000</v>
      </c>
      <c r="U553" s="27">
        <f t="shared" si="65"/>
        <v>283500000</v>
      </c>
      <c r="V553" s="27">
        <f t="shared" si="66"/>
        <v>256500000</v>
      </c>
      <c r="W553" s="27">
        <f t="shared" si="67"/>
        <v>300000000</v>
      </c>
      <c r="X553" s="27">
        <f t="shared" si="68"/>
        <v>101500000</v>
      </c>
    </row>
    <row r="554" spans="1:24">
      <c r="A554" s="21" t="s">
        <v>1158</v>
      </c>
      <c r="B554" s="22">
        <v>2</v>
      </c>
      <c r="C554" s="23" t="s">
        <v>1160</v>
      </c>
      <c r="D554" s="28">
        <v>615</v>
      </c>
      <c r="E554" s="28">
        <v>905</v>
      </c>
      <c r="F554" s="28">
        <v>815</v>
      </c>
      <c r="G554" s="28">
        <v>810</v>
      </c>
      <c r="H554" s="28">
        <v>850</v>
      </c>
      <c r="I554" s="28">
        <v>740</v>
      </c>
      <c r="J554" s="24">
        <v>4735</v>
      </c>
      <c r="K554" s="24">
        <v>11100</v>
      </c>
      <c r="L554" s="25">
        <v>0.42658000000000001</v>
      </c>
      <c r="M554" s="26">
        <f t="shared" si="70"/>
        <v>615000</v>
      </c>
      <c r="N554" s="26">
        <f t="shared" si="70"/>
        <v>905000</v>
      </c>
      <c r="O554" s="26">
        <f t="shared" si="70"/>
        <v>815000</v>
      </c>
      <c r="P554" s="26">
        <f t="shared" si="69"/>
        <v>810000</v>
      </c>
      <c r="Q554" s="26">
        <f t="shared" si="69"/>
        <v>850000</v>
      </c>
      <c r="R554" s="26">
        <f t="shared" si="69"/>
        <v>740000</v>
      </c>
      <c r="S554" s="27">
        <f t="shared" si="63"/>
        <v>645750000</v>
      </c>
      <c r="T554" s="27">
        <f t="shared" si="64"/>
        <v>1674250000</v>
      </c>
      <c r="U554" s="27">
        <f t="shared" si="65"/>
        <v>1711500000</v>
      </c>
      <c r="V554" s="27">
        <f t="shared" si="66"/>
        <v>1539000000</v>
      </c>
      <c r="W554" s="27">
        <f t="shared" si="67"/>
        <v>1700000000</v>
      </c>
      <c r="X554" s="27">
        <f t="shared" si="68"/>
        <v>518000000</v>
      </c>
    </row>
    <row r="555" spans="1:24">
      <c r="A555" s="21" t="s">
        <v>1158</v>
      </c>
      <c r="B555" s="22">
        <v>3</v>
      </c>
      <c r="C555" s="23" t="s">
        <v>1161</v>
      </c>
      <c r="D555" s="24">
        <v>1055</v>
      </c>
      <c r="E555" s="24">
        <v>1070</v>
      </c>
      <c r="F555" s="24">
        <v>1115</v>
      </c>
      <c r="G555" s="24">
        <v>1070</v>
      </c>
      <c r="H555" s="24">
        <v>1200</v>
      </c>
      <c r="I555" s="24">
        <v>1110</v>
      </c>
      <c r="J555" s="24">
        <v>6620</v>
      </c>
      <c r="K555" s="24">
        <v>15325</v>
      </c>
      <c r="L555" s="25">
        <v>0.43197000000000002</v>
      </c>
      <c r="M555" s="26">
        <f t="shared" si="70"/>
        <v>1055000</v>
      </c>
      <c r="N555" s="26">
        <f t="shared" si="70"/>
        <v>1070000</v>
      </c>
      <c r="O555" s="26">
        <f t="shared" si="70"/>
        <v>1115000</v>
      </c>
      <c r="P555" s="26">
        <f t="shared" si="69"/>
        <v>1070000</v>
      </c>
      <c r="Q555" s="26">
        <f t="shared" si="69"/>
        <v>1200000</v>
      </c>
      <c r="R555" s="26">
        <f t="shared" si="69"/>
        <v>1110000</v>
      </c>
      <c r="S555" s="27">
        <f t="shared" si="63"/>
        <v>1107750000</v>
      </c>
      <c r="T555" s="27">
        <f t="shared" si="64"/>
        <v>1979500000</v>
      </c>
      <c r="U555" s="27">
        <f t="shared" si="65"/>
        <v>2341500000</v>
      </c>
      <c r="V555" s="27">
        <f t="shared" si="66"/>
        <v>2033000000</v>
      </c>
      <c r="W555" s="27">
        <f t="shared" si="67"/>
        <v>2400000000</v>
      </c>
      <c r="X555" s="27">
        <f t="shared" si="68"/>
        <v>777000000</v>
      </c>
    </row>
    <row r="556" spans="1:24">
      <c r="A556" s="21" t="s">
        <v>1158</v>
      </c>
      <c r="B556" s="22">
        <v>4</v>
      </c>
      <c r="C556" s="23" t="s">
        <v>1162</v>
      </c>
      <c r="D556" s="28">
        <v>570</v>
      </c>
      <c r="E556" s="28">
        <v>575</v>
      </c>
      <c r="F556" s="28">
        <v>615</v>
      </c>
      <c r="G556" s="28">
        <v>500</v>
      </c>
      <c r="H556" s="28">
        <v>620</v>
      </c>
      <c r="I556" s="28">
        <v>525</v>
      </c>
      <c r="J556" s="24">
        <v>3405</v>
      </c>
      <c r="K556" s="24">
        <v>9190</v>
      </c>
      <c r="L556" s="25">
        <v>0.37051000000000001</v>
      </c>
      <c r="M556" s="26">
        <f t="shared" si="70"/>
        <v>570000</v>
      </c>
      <c r="N556" s="26">
        <f t="shared" si="70"/>
        <v>575000</v>
      </c>
      <c r="O556" s="26">
        <f t="shared" si="70"/>
        <v>615000</v>
      </c>
      <c r="P556" s="26">
        <f t="shared" si="69"/>
        <v>500000</v>
      </c>
      <c r="Q556" s="26">
        <f t="shared" si="69"/>
        <v>620000</v>
      </c>
      <c r="R556" s="26">
        <f t="shared" si="69"/>
        <v>525000</v>
      </c>
      <c r="S556" s="27">
        <f t="shared" si="63"/>
        <v>598500000</v>
      </c>
      <c r="T556" s="27">
        <f t="shared" si="64"/>
        <v>1063750000</v>
      </c>
      <c r="U556" s="27">
        <f t="shared" si="65"/>
        <v>1291500000</v>
      </c>
      <c r="V556" s="27">
        <f t="shared" si="66"/>
        <v>950000000</v>
      </c>
      <c r="W556" s="27">
        <f t="shared" si="67"/>
        <v>1240000000</v>
      </c>
      <c r="X556" s="27">
        <f t="shared" si="68"/>
        <v>367500000</v>
      </c>
    </row>
    <row r="557" spans="1:24">
      <c r="A557" s="21" t="s">
        <v>1158</v>
      </c>
      <c r="B557" s="22">
        <v>5</v>
      </c>
      <c r="C557" s="23" t="s">
        <v>1163</v>
      </c>
      <c r="D557" s="28">
        <v>150</v>
      </c>
      <c r="E557" s="28">
        <v>170</v>
      </c>
      <c r="F557" s="28">
        <v>190</v>
      </c>
      <c r="G557" s="28">
        <v>145</v>
      </c>
      <c r="H557" s="28">
        <v>175</v>
      </c>
      <c r="I557" s="28">
        <v>185</v>
      </c>
      <c r="J557" s="24">
        <v>1015</v>
      </c>
      <c r="K557" s="24">
        <v>2570</v>
      </c>
      <c r="L557" s="25">
        <v>0.39494000000000001</v>
      </c>
      <c r="M557" s="26">
        <f t="shared" si="70"/>
        <v>150000</v>
      </c>
      <c r="N557" s="26">
        <f t="shared" si="70"/>
        <v>170000</v>
      </c>
      <c r="O557" s="26">
        <f t="shared" si="70"/>
        <v>190000</v>
      </c>
      <c r="P557" s="26">
        <f t="shared" si="69"/>
        <v>145000</v>
      </c>
      <c r="Q557" s="26">
        <f t="shared" si="69"/>
        <v>175000</v>
      </c>
      <c r="R557" s="26">
        <f t="shared" si="69"/>
        <v>185000</v>
      </c>
      <c r="S557" s="27">
        <f t="shared" si="63"/>
        <v>157500000</v>
      </c>
      <c r="T557" s="27">
        <f t="shared" si="64"/>
        <v>314500000</v>
      </c>
      <c r="U557" s="27">
        <f t="shared" si="65"/>
        <v>399000000</v>
      </c>
      <c r="V557" s="27">
        <f t="shared" si="66"/>
        <v>275500000</v>
      </c>
      <c r="W557" s="27">
        <f t="shared" si="67"/>
        <v>350000000</v>
      </c>
      <c r="X557" s="27">
        <f t="shared" si="68"/>
        <v>129500000</v>
      </c>
    </row>
    <row r="558" spans="1:24">
      <c r="A558" s="21" t="s">
        <v>1158</v>
      </c>
      <c r="B558" s="22">
        <v>6</v>
      </c>
      <c r="C558" s="23" t="s">
        <v>1164</v>
      </c>
      <c r="D558" s="24">
        <v>2490</v>
      </c>
      <c r="E558" s="24">
        <v>2340</v>
      </c>
      <c r="F558" s="24">
        <v>2460</v>
      </c>
      <c r="G558" s="24">
        <v>2400</v>
      </c>
      <c r="H558" s="24">
        <v>2410</v>
      </c>
      <c r="I558" s="24">
        <v>2270</v>
      </c>
      <c r="J558" s="24">
        <v>14370</v>
      </c>
      <c r="K558" s="24">
        <v>36610</v>
      </c>
      <c r="L558" s="25">
        <v>0.39251999999999998</v>
      </c>
      <c r="M558" s="26">
        <f t="shared" si="70"/>
        <v>2490000</v>
      </c>
      <c r="N558" s="26">
        <f t="shared" si="70"/>
        <v>2340000</v>
      </c>
      <c r="O558" s="26">
        <f t="shared" si="70"/>
        <v>2460000</v>
      </c>
      <c r="P558" s="26">
        <f t="shared" si="69"/>
        <v>2400000</v>
      </c>
      <c r="Q558" s="26">
        <f t="shared" si="69"/>
        <v>2410000</v>
      </c>
      <c r="R558" s="26">
        <f t="shared" si="69"/>
        <v>2270000</v>
      </c>
      <c r="S558" s="27">
        <f t="shared" si="63"/>
        <v>2614500000</v>
      </c>
      <c r="T558" s="27">
        <f t="shared" si="64"/>
        <v>4329000000</v>
      </c>
      <c r="U558" s="27">
        <f t="shared" si="65"/>
        <v>5166000000</v>
      </c>
      <c r="V558" s="27">
        <f t="shared" si="66"/>
        <v>4560000000</v>
      </c>
      <c r="W558" s="27">
        <f t="shared" si="67"/>
        <v>4820000000</v>
      </c>
      <c r="X558" s="27">
        <f t="shared" si="68"/>
        <v>1589000000</v>
      </c>
    </row>
    <row r="559" spans="1:24">
      <c r="A559" s="29" t="s">
        <v>1165</v>
      </c>
      <c r="B559" s="29"/>
      <c r="C559" s="29"/>
      <c r="D559" s="30">
        <v>5045</v>
      </c>
      <c r="E559" s="30">
        <v>5205</v>
      </c>
      <c r="F559" s="30">
        <v>5330</v>
      </c>
      <c r="G559" s="30">
        <v>5060</v>
      </c>
      <c r="H559" s="30">
        <v>5405</v>
      </c>
      <c r="I559" s="30">
        <v>4975</v>
      </c>
      <c r="J559" s="30">
        <v>31020</v>
      </c>
      <c r="K559" s="30">
        <v>77845</v>
      </c>
      <c r="L559" s="32">
        <v>0.39848</v>
      </c>
      <c r="M559" s="26">
        <f t="shared" si="70"/>
        <v>5045000</v>
      </c>
      <c r="N559" s="26">
        <f t="shared" si="70"/>
        <v>5205000</v>
      </c>
      <c r="O559" s="26">
        <f t="shared" si="70"/>
        <v>5330000</v>
      </c>
      <c r="P559" s="26">
        <f t="shared" si="69"/>
        <v>5060000</v>
      </c>
      <c r="Q559" s="26">
        <f t="shared" si="69"/>
        <v>5405000</v>
      </c>
      <c r="R559" s="26">
        <f t="shared" si="69"/>
        <v>4975000</v>
      </c>
      <c r="S559" s="27">
        <f t="shared" si="63"/>
        <v>5297250000</v>
      </c>
      <c r="T559" s="27">
        <f t="shared" si="64"/>
        <v>9629250000</v>
      </c>
      <c r="U559" s="27">
        <f t="shared" si="65"/>
        <v>11193000000</v>
      </c>
      <c r="V559" s="27">
        <f t="shared" si="66"/>
        <v>9614000000</v>
      </c>
      <c r="W559" s="27">
        <f t="shared" si="67"/>
        <v>10810000000</v>
      </c>
      <c r="X559" s="27">
        <f t="shared" si="68"/>
        <v>3482500000</v>
      </c>
    </row>
    <row r="560" spans="1:24">
      <c r="A560" s="37" t="s">
        <v>1166</v>
      </c>
      <c r="B560" s="37"/>
      <c r="C560" s="37"/>
      <c r="D560" s="38">
        <v>2485098.1719999998</v>
      </c>
      <c r="E560" s="38">
        <v>2232764.6710000001</v>
      </c>
      <c r="F560" s="38">
        <v>2498923.6869999999</v>
      </c>
      <c r="G560" s="38">
        <v>2577784.9840000002</v>
      </c>
      <c r="H560" s="38">
        <v>2562462.7119999998</v>
      </c>
      <c r="I560" s="38">
        <v>2443192.9139999999</v>
      </c>
      <c r="J560" s="38">
        <v>14800227.140000001</v>
      </c>
      <c r="K560" s="38">
        <v>32556620</v>
      </c>
      <c r="L560" s="39">
        <v>0.4546</v>
      </c>
      <c r="M560" s="40">
        <f t="shared" si="70"/>
        <v>2485098172</v>
      </c>
      <c r="N560" s="40">
        <f t="shared" si="70"/>
        <v>2232764671</v>
      </c>
      <c r="O560" s="40">
        <f t="shared" si="70"/>
        <v>2498923687</v>
      </c>
      <c r="P560" s="40">
        <f t="shared" si="69"/>
        <v>2577784984</v>
      </c>
      <c r="Q560" s="40">
        <f t="shared" si="69"/>
        <v>2562462712</v>
      </c>
      <c r="R560" s="40">
        <f t="shared" si="69"/>
        <v>2443192914</v>
      </c>
      <c r="S560" s="41">
        <f t="shared" si="63"/>
        <v>2609353080600</v>
      </c>
      <c r="T560" s="41">
        <f t="shared" si="64"/>
        <v>4130614641350</v>
      </c>
      <c r="U560" s="41">
        <f t="shared" si="65"/>
        <v>5247739742700</v>
      </c>
      <c r="V560" s="41">
        <f t="shared" si="66"/>
        <v>4897791469600</v>
      </c>
      <c r="W560" s="41">
        <f t="shared" si="67"/>
        <v>5124925424000</v>
      </c>
      <c r="X560" s="41">
        <f t="shared" si="68"/>
        <v>1710235039800</v>
      </c>
    </row>
  </sheetData>
  <sheetProtection password="8046" sheet="1" objects="1" scenarios="1"/>
  <mergeCells count="63">
    <mergeCell ref="A559:C559"/>
    <mergeCell ref="A560:C560"/>
    <mergeCell ref="A511:C511"/>
    <mergeCell ref="A521:C521"/>
    <mergeCell ref="A530:C530"/>
    <mergeCell ref="A539:C539"/>
    <mergeCell ref="A544:C544"/>
    <mergeCell ref="A552:C552"/>
    <mergeCell ref="A424:C424"/>
    <mergeCell ref="A438:C438"/>
    <mergeCell ref="A456:C456"/>
    <mergeCell ref="A481:C481"/>
    <mergeCell ref="A488:C488"/>
    <mergeCell ref="A500:C500"/>
    <mergeCell ref="A355:C355"/>
    <mergeCell ref="A370:C370"/>
    <mergeCell ref="A384:C384"/>
    <mergeCell ref="A395:C395"/>
    <mergeCell ref="A401:C401"/>
    <mergeCell ref="A417:C417"/>
    <mergeCell ref="A251:C251"/>
    <mergeCell ref="A257:C257"/>
    <mergeCell ref="A296:C296"/>
    <mergeCell ref="A306:C306"/>
    <mergeCell ref="A317:C317"/>
    <mergeCell ref="A340:C340"/>
    <mergeCell ref="A129:C129"/>
    <mergeCell ref="A147:C147"/>
    <mergeCell ref="A155:C155"/>
    <mergeCell ref="A171:C171"/>
    <mergeCell ref="A178:C178"/>
    <mergeCell ref="A215:C215"/>
    <mergeCell ref="A31:C31"/>
    <mergeCell ref="A65:C65"/>
    <mergeCell ref="A85:C85"/>
    <mergeCell ref="A98:C98"/>
    <mergeCell ref="A106:C106"/>
    <mergeCell ref="A118:C118"/>
    <mergeCell ref="S6:S7"/>
    <mergeCell ref="T6:T7"/>
    <mergeCell ref="U6:U7"/>
    <mergeCell ref="V6:V7"/>
    <mergeCell ref="W6:W7"/>
    <mergeCell ref="X6:X7"/>
    <mergeCell ref="S5:X5"/>
    <mergeCell ref="D6:D7"/>
    <mergeCell ref="E6:E7"/>
    <mergeCell ref="F6:F7"/>
    <mergeCell ref="G6:G7"/>
    <mergeCell ref="H6:H7"/>
    <mergeCell ref="I6:I7"/>
    <mergeCell ref="M6:M7"/>
    <mergeCell ref="N6:N7"/>
    <mergeCell ref="O6:O7"/>
    <mergeCell ref="A5:A7"/>
    <mergeCell ref="B5:B7"/>
    <mergeCell ref="C5:C7"/>
    <mergeCell ref="D5:J5"/>
    <mergeCell ref="L5:L7"/>
    <mergeCell ref="M5:R5"/>
    <mergeCell ref="P6:P7"/>
    <mergeCell ref="Q6:Q7"/>
    <mergeCell ref="R6:R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4B6A8-6890-4AF1-914B-CEC405E8AEAF}">
  <sheetPr>
    <tabColor rgb="FF00B0F0"/>
  </sheetPr>
  <dimension ref="A1:AA571"/>
  <sheetViews>
    <sheetView topLeftCell="A4" zoomScale="70" zoomScaleNormal="70" zoomScaleSheetLayoutView="55" workbookViewId="0">
      <pane xSplit="3" ySplit="11" topLeftCell="Q418" activePane="bottomRight" state="frozen"/>
      <selection pane="topRight" activeCell="D4" sqref="D4"/>
      <selection pane="bottomLeft" activeCell="A17" sqref="A17"/>
      <selection pane="bottomRight" activeCell="A12" sqref="A12:AA571"/>
    </sheetView>
  </sheetViews>
  <sheetFormatPr defaultColWidth="9.140625" defaultRowHeight="14.25"/>
  <cols>
    <col min="1" max="1" width="37" style="4" customWidth="1"/>
    <col min="2" max="2" width="3.42578125" style="4" bestFit="1" customWidth="1"/>
    <col min="3" max="3" width="39.28515625" style="4" bestFit="1" customWidth="1"/>
    <col min="4" max="5" width="19.85546875" style="4" customWidth="1"/>
    <col min="6" max="6" width="20.28515625" style="4" customWidth="1"/>
    <col min="7" max="7" width="19.140625" style="4" customWidth="1"/>
    <col min="8" max="8" width="17.85546875" style="4" customWidth="1"/>
    <col min="9" max="9" width="16.28515625" style="4" customWidth="1"/>
    <col min="10" max="11" width="19.85546875" style="4" customWidth="1"/>
    <col min="12" max="12" width="20.28515625" style="4" customWidth="1"/>
    <col min="13" max="13" width="19.140625" style="4" customWidth="1"/>
    <col min="14" max="14" width="17.85546875" style="4" customWidth="1"/>
    <col min="15" max="15" width="16.28515625" style="4" customWidth="1"/>
    <col min="16" max="17" width="19.85546875" style="4" customWidth="1"/>
    <col min="18" max="18" width="20.28515625" style="4" customWidth="1"/>
    <col min="19" max="19" width="19.140625" style="4" customWidth="1"/>
    <col min="20" max="20" width="17.85546875" style="4" customWidth="1"/>
    <col min="21" max="21" width="16.28515625" style="4" customWidth="1"/>
    <col min="22" max="23" width="19.85546875" style="4" customWidth="1"/>
    <col min="24" max="24" width="20.28515625" style="4" customWidth="1"/>
    <col min="25" max="25" width="19.140625" style="4" customWidth="1"/>
    <col min="26" max="26" width="17.85546875" style="4" customWidth="1"/>
    <col min="27" max="27" width="16.28515625" style="4" customWidth="1"/>
    <col min="28" max="16384" width="9.140625" style="4"/>
  </cols>
  <sheetData>
    <row r="1" spans="1:27" s="9" customFormat="1" ht="33">
      <c r="A1" s="43" t="s">
        <v>1167</v>
      </c>
      <c r="B1" s="43"/>
    </row>
    <row r="2" spans="1:27" s="9" customFormat="1" ht="33">
      <c r="A2" s="43" t="s">
        <v>1168</v>
      </c>
      <c r="B2" s="43" t="s">
        <v>1169</v>
      </c>
    </row>
    <row r="3" spans="1:27" s="9" customFormat="1" ht="33">
      <c r="A3" s="43" t="s">
        <v>1170</v>
      </c>
      <c r="B3" s="43" t="s">
        <v>1169</v>
      </c>
    </row>
    <row r="4" spans="1:27" s="9" customFormat="1" ht="20.45" customHeight="1">
      <c r="A4" s="43"/>
      <c r="B4" s="43"/>
    </row>
    <row r="5" spans="1:27" ht="20.25">
      <c r="A5" s="44" t="s">
        <v>1171</v>
      </c>
      <c r="C5" s="15"/>
      <c r="D5" s="15"/>
      <c r="E5" s="15"/>
      <c r="F5" s="15"/>
      <c r="G5" s="15"/>
      <c r="H5" s="16"/>
      <c r="I5" s="16"/>
      <c r="J5" s="16"/>
      <c r="K5" s="16"/>
    </row>
    <row r="6" spans="1:27" ht="20.25">
      <c r="A6" s="44"/>
      <c r="B6" s="44"/>
      <c r="C6" s="15"/>
      <c r="D6" s="15"/>
      <c r="E6" s="15"/>
      <c r="F6" s="15"/>
      <c r="G6" s="15"/>
      <c r="H6" s="16"/>
      <c r="I6" s="16"/>
      <c r="J6" s="16"/>
      <c r="K6" s="16"/>
    </row>
    <row r="7" spans="1:27" s="13" customFormat="1" ht="20.25">
      <c r="A7" s="45" t="s">
        <v>1172</v>
      </c>
      <c r="B7" s="45"/>
      <c r="C7" s="45"/>
      <c r="D7" s="12"/>
      <c r="E7" s="12"/>
      <c r="F7" s="12"/>
      <c r="G7" s="12"/>
    </row>
    <row r="8" spans="1:27" s="13" customFormat="1" ht="20.25">
      <c r="A8" s="45" t="s">
        <v>1173</v>
      </c>
      <c r="B8" s="45"/>
      <c r="C8" s="45"/>
      <c r="D8" s="12"/>
      <c r="E8" s="12"/>
      <c r="F8" s="12"/>
      <c r="G8" s="12"/>
    </row>
    <row r="9" spans="1:27" s="13" customFormat="1" ht="20.25">
      <c r="A9" s="45"/>
      <c r="B9" s="45"/>
      <c r="C9" s="45"/>
      <c r="D9" s="12"/>
      <c r="E9" s="12"/>
      <c r="F9" s="12"/>
      <c r="G9" s="12"/>
    </row>
    <row r="10" spans="1:27" ht="20.25">
      <c r="A10" s="46" t="s">
        <v>559</v>
      </c>
      <c r="B10" s="15"/>
      <c r="C10" s="15"/>
      <c r="D10" s="15"/>
      <c r="E10" s="15"/>
      <c r="F10" s="15"/>
      <c r="G10" s="15"/>
      <c r="H10" s="16"/>
      <c r="I10" s="16"/>
      <c r="J10" s="16"/>
      <c r="K10" s="16"/>
    </row>
    <row r="11" spans="1:27" ht="15">
      <c r="A11" s="47"/>
      <c r="B11" s="9"/>
      <c r="C11" s="9"/>
    </row>
    <row r="12" spans="1:27" s="51" customFormat="1" ht="21" customHeight="1">
      <c r="A12" s="48" t="s">
        <v>1174</v>
      </c>
      <c r="B12" s="49" t="s">
        <v>561</v>
      </c>
      <c r="C12" s="49"/>
      <c r="D12" s="50" t="s">
        <v>1175</v>
      </c>
      <c r="E12" s="50"/>
      <c r="F12" s="50"/>
      <c r="G12" s="50"/>
      <c r="H12" s="50"/>
      <c r="I12" s="50"/>
      <c r="J12" s="50" t="s">
        <v>1176</v>
      </c>
      <c r="K12" s="50"/>
      <c r="L12" s="50"/>
      <c r="M12" s="50"/>
      <c r="N12" s="50"/>
      <c r="O12" s="50"/>
      <c r="P12" s="50" t="s">
        <v>566</v>
      </c>
      <c r="Q12" s="50"/>
      <c r="R12" s="50"/>
      <c r="S12" s="50"/>
      <c r="T12" s="50"/>
      <c r="U12" s="50"/>
      <c r="V12" s="50" t="s">
        <v>1177</v>
      </c>
      <c r="W12" s="50"/>
      <c r="X12" s="50"/>
      <c r="Y12" s="50"/>
      <c r="Z12" s="50"/>
      <c r="AA12" s="50"/>
    </row>
    <row r="13" spans="1:27" s="51" customFormat="1" ht="15.75" customHeight="1">
      <c r="A13" s="52"/>
      <c r="B13" s="49"/>
      <c r="C13" s="49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</row>
    <row r="14" spans="1:27" s="51" customFormat="1" ht="32.25" customHeight="1">
      <c r="A14" s="53"/>
      <c r="B14" s="49"/>
      <c r="C14" s="49"/>
      <c r="D14" s="54" t="s">
        <v>546</v>
      </c>
      <c r="E14" s="55" t="s">
        <v>547</v>
      </c>
      <c r="F14" s="55" t="s">
        <v>553</v>
      </c>
      <c r="G14" s="55" t="s">
        <v>554</v>
      </c>
      <c r="H14" s="55" t="s">
        <v>555</v>
      </c>
      <c r="I14" s="55" t="s">
        <v>556</v>
      </c>
      <c r="J14" s="54" t="s">
        <v>546</v>
      </c>
      <c r="K14" s="55" t="s">
        <v>547</v>
      </c>
      <c r="L14" s="55" t="s">
        <v>553</v>
      </c>
      <c r="M14" s="55" t="s">
        <v>554</v>
      </c>
      <c r="N14" s="55" t="s">
        <v>555</v>
      </c>
      <c r="O14" s="55" t="s">
        <v>556</v>
      </c>
      <c r="P14" s="54" t="s">
        <v>546</v>
      </c>
      <c r="Q14" s="55" t="s">
        <v>547</v>
      </c>
      <c r="R14" s="55" t="s">
        <v>553</v>
      </c>
      <c r="S14" s="55" t="s">
        <v>554</v>
      </c>
      <c r="T14" s="55" t="s">
        <v>555</v>
      </c>
      <c r="U14" s="55" t="s">
        <v>556</v>
      </c>
      <c r="V14" s="54" t="s">
        <v>546</v>
      </c>
      <c r="W14" s="55" t="s">
        <v>547</v>
      </c>
      <c r="X14" s="55" t="s">
        <v>553</v>
      </c>
      <c r="Y14" s="55" t="s">
        <v>554</v>
      </c>
      <c r="Z14" s="55" t="s">
        <v>555</v>
      </c>
      <c r="AA14" s="55" t="s">
        <v>556</v>
      </c>
    </row>
    <row r="15" spans="1:27" s="51" customFormat="1" ht="15">
      <c r="A15" s="56" t="s">
        <v>576</v>
      </c>
      <c r="B15" s="57">
        <v>1</v>
      </c>
      <c r="C15" s="58" t="s">
        <v>577</v>
      </c>
      <c r="D15" s="59">
        <v>1801841</v>
      </c>
      <c r="E15" s="59">
        <v>1629007.9999999998</v>
      </c>
      <c r="F15" s="59">
        <v>1859117.0000000002</v>
      </c>
      <c r="G15" s="59">
        <v>1616286.9999999998</v>
      </c>
      <c r="H15" s="59">
        <v>1816616</v>
      </c>
      <c r="I15" s="59">
        <v>1875413</v>
      </c>
      <c r="J15" s="59">
        <f>D15*1000</f>
        <v>1801841000</v>
      </c>
      <c r="K15" s="59">
        <f t="shared" ref="K15:O30" si="0">E15*1000</f>
        <v>1629007999.9999998</v>
      </c>
      <c r="L15" s="59">
        <f t="shared" si="0"/>
        <v>1859117000.0000002</v>
      </c>
      <c r="M15" s="59">
        <f t="shared" si="0"/>
        <v>1616286999.9999998</v>
      </c>
      <c r="N15" s="59">
        <f t="shared" si="0"/>
        <v>1816616000</v>
      </c>
      <c r="O15" s="59">
        <f t="shared" si="0"/>
        <v>1875413000</v>
      </c>
      <c r="P15" s="59">
        <f>D15*5450</f>
        <v>9820033450</v>
      </c>
      <c r="Q15" s="59">
        <f>E15*5400</f>
        <v>8796643199.9999981</v>
      </c>
      <c r="R15" s="59">
        <f>F15*4350</f>
        <v>8087158950.000001</v>
      </c>
      <c r="S15" s="59">
        <f>G15*3650</f>
        <v>5899447549.999999</v>
      </c>
      <c r="T15" s="59">
        <f>H15*3150</f>
        <v>5722340400</v>
      </c>
      <c r="U15" s="59">
        <f>I15*2250</f>
        <v>4219679250</v>
      </c>
      <c r="V15" s="59">
        <f>J15+P15</f>
        <v>11621874450</v>
      </c>
      <c r="W15" s="59">
        <f t="shared" ref="W15:AA30" si="1">K15+Q15</f>
        <v>10425651199.999998</v>
      </c>
      <c r="X15" s="59">
        <f t="shared" si="1"/>
        <v>9946275950.0000019</v>
      </c>
      <c r="Y15" s="59">
        <f t="shared" si="1"/>
        <v>7515734549.999999</v>
      </c>
      <c r="Z15" s="59">
        <f t="shared" si="1"/>
        <v>7538956400</v>
      </c>
      <c r="AA15" s="59">
        <f t="shared" si="1"/>
        <v>6095092250</v>
      </c>
    </row>
    <row r="16" spans="1:27">
      <c r="A16" s="58"/>
      <c r="B16" s="57">
        <v>2</v>
      </c>
      <c r="C16" s="58" t="s">
        <v>578</v>
      </c>
      <c r="D16" s="59">
        <v>852526</v>
      </c>
      <c r="E16" s="59">
        <v>758389</v>
      </c>
      <c r="F16" s="59">
        <v>791493</v>
      </c>
      <c r="G16" s="59">
        <v>663054</v>
      </c>
      <c r="H16" s="59">
        <v>775736</v>
      </c>
      <c r="I16" s="59">
        <v>896837</v>
      </c>
      <c r="J16" s="59">
        <f t="shared" ref="J16:O70" si="2">D16*1000</f>
        <v>852526000</v>
      </c>
      <c r="K16" s="59">
        <f t="shared" si="0"/>
        <v>758389000</v>
      </c>
      <c r="L16" s="59">
        <f t="shared" si="0"/>
        <v>791493000</v>
      </c>
      <c r="M16" s="59">
        <f t="shared" si="0"/>
        <v>663054000</v>
      </c>
      <c r="N16" s="59">
        <f t="shared" si="0"/>
        <v>775736000</v>
      </c>
      <c r="O16" s="59">
        <f t="shared" si="0"/>
        <v>896837000</v>
      </c>
      <c r="P16" s="59">
        <f t="shared" ref="P16:P79" si="3">D16*5450</f>
        <v>4646266700</v>
      </c>
      <c r="Q16" s="59">
        <f t="shared" ref="Q16:Q79" si="4">E16*5400</f>
        <v>4095300600</v>
      </c>
      <c r="R16" s="59">
        <f t="shared" ref="R16:R79" si="5">F16*4350</f>
        <v>3442994550</v>
      </c>
      <c r="S16" s="59">
        <f t="shared" ref="S16:S79" si="6">G16*3650</f>
        <v>2420147100</v>
      </c>
      <c r="T16" s="59">
        <f t="shared" ref="T16:T79" si="7">H16*3150</f>
        <v>2443568400</v>
      </c>
      <c r="U16" s="59">
        <f t="shared" ref="U16:U79" si="8">I16*2250</f>
        <v>2017883250</v>
      </c>
      <c r="V16" s="59">
        <f t="shared" ref="V16:AA70" si="9">J16+P16</f>
        <v>5498792700</v>
      </c>
      <c r="W16" s="59">
        <f t="shared" si="1"/>
        <v>4853689600</v>
      </c>
      <c r="X16" s="59">
        <f t="shared" si="1"/>
        <v>4234487550</v>
      </c>
      <c r="Y16" s="59">
        <f t="shared" si="1"/>
        <v>3083201100</v>
      </c>
      <c r="Z16" s="59">
        <f t="shared" si="1"/>
        <v>3219304400</v>
      </c>
      <c r="AA16" s="59">
        <f t="shared" si="1"/>
        <v>2914720250</v>
      </c>
    </row>
    <row r="17" spans="1:27">
      <c r="A17" s="58"/>
      <c r="B17" s="57">
        <v>3</v>
      </c>
      <c r="C17" s="58" t="s">
        <v>579</v>
      </c>
      <c r="D17" s="59">
        <v>2525240</v>
      </c>
      <c r="E17" s="59">
        <v>2231808</v>
      </c>
      <c r="F17" s="59">
        <v>2334225.0000000005</v>
      </c>
      <c r="G17" s="59">
        <v>1985882.9999999998</v>
      </c>
      <c r="H17" s="59">
        <v>2741048</v>
      </c>
      <c r="I17" s="59">
        <v>2326814.0000000005</v>
      </c>
      <c r="J17" s="59">
        <f t="shared" si="2"/>
        <v>2525240000</v>
      </c>
      <c r="K17" s="59">
        <f t="shared" si="0"/>
        <v>2231808000</v>
      </c>
      <c r="L17" s="59">
        <f t="shared" si="0"/>
        <v>2334225000.0000005</v>
      </c>
      <c r="M17" s="59">
        <f t="shared" si="0"/>
        <v>1985882999.9999998</v>
      </c>
      <c r="N17" s="59">
        <f t="shared" si="0"/>
        <v>2741048000</v>
      </c>
      <c r="O17" s="59">
        <f t="shared" si="0"/>
        <v>2326814000.0000005</v>
      </c>
      <c r="P17" s="59">
        <f t="shared" si="3"/>
        <v>13762558000</v>
      </c>
      <c r="Q17" s="59">
        <f t="shared" si="4"/>
        <v>12051763200</v>
      </c>
      <c r="R17" s="59">
        <f t="shared" si="5"/>
        <v>10153878750.000002</v>
      </c>
      <c r="S17" s="59">
        <f t="shared" si="6"/>
        <v>7248472949.999999</v>
      </c>
      <c r="T17" s="59">
        <f t="shared" si="7"/>
        <v>8634301200</v>
      </c>
      <c r="U17" s="59">
        <f t="shared" si="8"/>
        <v>5235331500.000001</v>
      </c>
      <c r="V17" s="59">
        <f t="shared" si="9"/>
        <v>16287798000</v>
      </c>
      <c r="W17" s="59">
        <f t="shared" si="1"/>
        <v>14283571200</v>
      </c>
      <c r="X17" s="59">
        <f t="shared" si="1"/>
        <v>12488103750.000002</v>
      </c>
      <c r="Y17" s="59">
        <f t="shared" si="1"/>
        <v>9234355949.9999981</v>
      </c>
      <c r="Z17" s="59">
        <f t="shared" si="1"/>
        <v>11375349200</v>
      </c>
      <c r="AA17" s="59">
        <f t="shared" si="1"/>
        <v>7562145500.0000019</v>
      </c>
    </row>
    <row r="18" spans="1:27">
      <c r="A18" s="58"/>
      <c r="B18" s="57">
        <v>4</v>
      </c>
      <c r="C18" s="58" t="s">
        <v>580</v>
      </c>
      <c r="D18" s="59">
        <v>1239826</v>
      </c>
      <c r="E18" s="59">
        <v>964430.00000000012</v>
      </c>
      <c r="F18" s="59">
        <v>1144627</v>
      </c>
      <c r="G18" s="59">
        <v>918616</v>
      </c>
      <c r="H18" s="59">
        <v>1128529</v>
      </c>
      <c r="I18" s="59">
        <v>1139534.9999999998</v>
      </c>
      <c r="J18" s="59">
        <f t="shared" si="2"/>
        <v>1239826000</v>
      </c>
      <c r="K18" s="59">
        <f t="shared" si="0"/>
        <v>964430000.00000012</v>
      </c>
      <c r="L18" s="59">
        <f t="shared" si="0"/>
        <v>1144627000</v>
      </c>
      <c r="M18" s="59">
        <f t="shared" si="0"/>
        <v>918616000</v>
      </c>
      <c r="N18" s="59">
        <f t="shared" si="0"/>
        <v>1128529000</v>
      </c>
      <c r="O18" s="59">
        <f t="shared" si="0"/>
        <v>1139534999.9999998</v>
      </c>
      <c r="P18" s="59">
        <f t="shared" si="3"/>
        <v>6757051700</v>
      </c>
      <c r="Q18" s="59">
        <f t="shared" si="4"/>
        <v>5207922000.000001</v>
      </c>
      <c r="R18" s="59">
        <f t="shared" si="5"/>
        <v>4979127450</v>
      </c>
      <c r="S18" s="59">
        <f t="shared" si="6"/>
        <v>3352948400</v>
      </c>
      <c r="T18" s="59">
        <f t="shared" si="7"/>
        <v>3554866350</v>
      </c>
      <c r="U18" s="59">
        <f t="shared" si="8"/>
        <v>2563953749.9999995</v>
      </c>
      <c r="V18" s="59">
        <f t="shared" si="9"/>
        <v>7996877700</v>
      </c>
      <c r="W18" s="59">
        <f t="shared" si="1"/>
        <v>6172352000.000001</v>
      </c>
      <c r="X18" s="59">
        <f t="shared" si="1"/>
        <v>6123754450</v>
      </c>
      <c r="Y18" s="59">
        <f t="shared" si="1"/>
        <v>4271564400</v>
      </c>
      <c r="Z18" s="59">
        <f t="shared" si="1"/>
        <v>4683395350</v>
      </c>
      <c r="AA18" s="59">
        <f t="shared" si="1"/>
        <v>3703488749.999999</v>
      </c>
    </row>
    <row r="19" spans="1:27">
      <c r="A19" s="58"/>
      <c r="B19" s="57">
        <v>5</v>
      </c>
      <c r="C19" s="58" t="s">
        <v>581</v>
      </c>
      <c r="D19" s="59">
        <v>1300769</v>
      </c>
      <c r="E19" s="59">
        <v>1268470</v>
      </c>
      <c r="F19" s="59">
        <v>1469987</v>
      </c>
      <c r="G19" s="59">
        <v>1227959.9999999998</v>
      </c>
      <c r="H19" s="59">
        <v>1465863</v>
      </c>
      <c r="I19" s="59">
        <v>1514261</v>
      </c>
      <c r="J19" s="59">
        <f t="shared" si="2"/>
        <v>1300769000</v>
      </c>
      <c r="K19" s="59">
        <f t="shared" si="0"/>
        <v>1268470000</v>
      </c>
      <c r="L19" s="59">
        <f t="shared" si="0"/>
        <v>1469987000</v>
      </c>
      <c r="M19" s="59">
        <f t="shared" si="0"/>
        <v>1227959999.9999998</v>
      </c>
      <c r="N19" s="59">
        <f t="shared" si="0"/>
        <v>1465863000</v>
      </c>
      <c r="O19" s="59">
        <f t="shared" si="0"/>
        <v>1514261000</v>
      </c>
      <c r="P19" s="59">
        <f t="shared" si="3"/>
        <v>7089191050</v>
      </c>
      <c r="Q19" s="59">
        <f t="shared" si="4"/>
        <v>6849738000</v>
      </c>
      <c r="R19" s="59">
        <f t="shared" si="5"/>
        <v>6394443450</v>
      </c>
      <c r="S19" s="59">
        <f t="shared" si="6"/>
        <v>4482053999.999999</v>
      </c>
      <c r="T19" s="59">
        <f t="shared" si="7"/>
        <v>4617468450</v>
      </c>
      <c r="U19" s="59">
        <f t="shared" si="8"/>
        <v>3407087250</v>
      </c>
      <c r="V19" s="59">
        <f t="shared" si="9"/>
        <v>8389960050</v>
      </c>
      <c r="W19" s="59">
        <f t="shared" si="1"/>
        <v>8118208000</v>
      </c>
      <c r="X19" s="59">
        <f t="shared" si="1"/>
        <v>7864430450</v>
      </c>
      <c r="Y19" s="59">
        <f t="shared" si="1"/>
        <v>5710013999.999999</v>
      </c>
      <c r="Z19" s="59">
        <f t="shared" si="1"/>
        <v>6083331450</v>
      </c>
      <c r="AA19" s="59">
        <f t="shared" si="1"/>
        <v>4921348250</v>
      </c>
    </row>
    <row r="20" spans="1:27">
      <c r="A20" s="58"/>
      <c r="B20" s="57">
        <v>6</v>
      </c>
      <c r="C20" s="58" t="s">
        <v>583</v>
      </c>
      <c r="D20" s="59">
        <v>1574454</v>
      </c>
      <c r="E20" s="59">
        <v>1573387.0000000002</v>
      </c>
      <c r="F20" s="59">
        <v>1856218</v>
      </c>
      <c r="G20" s="59">
        <v>1553962</v>
      </c>
      <c r="H20" s="59">
        <v>1823015</v>
      </c>
      <c r="I20" s="59">
        <v>1674745</v>
      </c>
      <c r="J20" s="59">
        <f t="shared" si="2"/>
        <v>1574454000</v>
      </c>
      <c r="K20" s="59">
        <f t="shared" si="0"/>
        <v>1573387000.0000002</v>
      </c>
      <c r="L20" s="59">
        <f t="shared" si="0"/>
        <v>1856218000</v>
      </c>
      <c r="M20" s="59">
        <f t="shared" si="0"/>
        <v>1553962000</v>
      </c>
      <c r="N20" s="59">
        <f t="shared" si="0"/>
        <v>1823015000</v>
      </c>
      <c r="O20" s="59">
        <f t="shared" si="0"/>
        <v>1674745000</v>
      </c>
      <c r="P20" s="59">
        <f t="shared" si="3"/>
        <v>8580774300</v>
      </c>
      <c r="Q20" s="59">
        <f t="shared" si="4"/>
        <v>8496289800.000001</v>
      </c>
      <c r="R20" s="59">
        <f t="shared" si="5"/>
        <v>8074548300</v>
      </c>
      <c r="S20" s="59">
        <f t="shared" si="6"/>
        <v>5671961300</v>
      </c>
      <c r="T20" s="59">
        <f t="shared" si="7"/>
        <v>5742497250</v>
      </c>
      <c r="U20" s="59">
        <f t="shared" si="8"/>
        <v>3768176250</v>
      </c>
      <c r="V20" s="59">
        <f t="shared" si="9"/>
        <v>10155228300</v>
      </c>
      <c r="W20" s="59">
        <f t="shared" si="1"/>
        <v>10069676800.000002</v>
      </c>
      <c r="X20" s="59">
        <f t="shared" si="1"/>
        <v>9930766300</v>
      </c>
      <c r="Y20" s="59">
        <f t="shared" si="1"/>
        <v>7225923300</v>
      </c>
      <c r="Z20" s="59">
        <f t="shared" si="1"/>
        <v>7565512250</v>
      </c>
      <c r="AA20" s="59">
        <f t="shared" si="1"/>
        <v>5442921250</v>
      </c>
    </row>
    <row r="21" spans="1:27">
      <c r="A21" s="58"/>
      <c r="B21" s="57">
        <v>7</v>
      </c>
      <c r="C21" s="58" t="s">
        <v>584</v>
      </c>
      <c r="D21" s="59">
        <v>790622</v>
      </c>
      <c r="E21" s="59">
        <v>771848.00000000012</v>
      </c>
      <c r="F21" s="59">
        <v>899478.99999999988</v>
      </c>
      <c r="G21" s="59">
        <v>806776.00000000012</v>
      </c>
      <c r="H21" s="59">
        <v>890528</v>
      </c>
      <c r="I21" s="59">
        <v>857791.99999999988</v>
      </c>
      <c r="J21" s="59">
        <f t="shared" si="2"/>
        <v>790622000</v>
      </c>
      <c r="K21" s="59">
        <f t="shared" si="0"/>
        <v>771848000.00000012</v>
      </c>
      <c r="L21" s="59">
        <f t="shared" si="0"/>
        <v>899478999.99999988</v>
      </c>
      <c r="M21" s="59">
        <f t="shared" si="0"/>
        <v>806776000.00000012</v>
      </c>
      <c r="N21" s="59">
        <f t="shared" si="0"/>
        <v>890528000</v>
      </c>
      <c r="O21" s="59">
        <f t="shared" si="0"/>
        <v>857791999.99999988</v>
      </c>
      <c r="P21" s="59">
        <f t="shared" si="3"/>
        <v>4308889900</v>
      </c>
      <c r="Q21" s="59">
        <f t="shared" si="4"/>
        <v>4167979200.0000005</v>
      </c>
      <c r="R21" s="59">
        <f t="shared" si="5"/>
        <v>3912733649.9999995</v>
      </c>
      <c r="S21" s="59">
        <f t="shared" si="6"/>
        <v>2944732400.0000005</v>
      </c>
      <c r="T21" s="59">
        <f t="shared" si="7"/>
        <v>2805163200</v>
      </c>
      <c r="U21" s="59">
        <f t="shared" si="8"/>
        <v>1930031999.9999998</v>
      </c>
      <c r="V21" s="59">
        <f t="shared" si="9"/>
        <v>5099511900</v>
      </c>
      <c r="W21" s="59">
        <f t="shared" si="1"/>
        <v>4939827200.000001</v>
      </c>
      <c r="X21" s="59">
        <f t="shared" si="1"/>
        <v>4812212649.999999</v>
      </c>
      <c r="Y21" s="59">
        <f t="shared" si="1"/>
        <v>3751508400.0000005</v>
      </c>
      <c r="Z21" s="59">
        <f t="shared" si="1"/>
        <v>3695691200</v>
      </c>
      <c r="AA21" s="59">
        <f t="shared" si="1"/>
        <v>2787823999.9999995</v>
      </c>
    </row>
    <row r="22" spans="1:27">
      <c r="A22" s="58"/>
      <c r="B22" s="57">
        <v>8</v>
      </c>
      <c r="C22" s="58" t="s">
        <v>585</v>
      </c>
      <c r="D22" s="59">
        <v>658612</v>
      </c>
      <c r="E22" s="59">
        <v>612977</v>
      </c>
      <c r="F22" s="59">
        <v>690118</v>
      </c>
      <c r="G22" s="59">
        <v>665558</v>
      </c>
      <c r="H22" s="59">
        <v>805564.99999999988</v>
      </c>
      <c r="I22" s="59">
        <v>739228.00000000012</v>
      </c>
      <c r="J22" s="59">
        <f t="shared" si="2"/>
        <v>658612000</v>
      </c>
      <c r="K22" s="59">
        <f t="shared" si="0"/>
        <v>612977000</v>
      </c>
      <c r="L22" s="59">
        <f t="shared" si="0"/>
        <v>690118000</v>
      </c>
      <c r="M22" s="59">
        <f t="shared" si="0"/>
        <v>665558000</v>
      </c>
      <c r="N22" s="59">
        <f t="shared" si="0"/>
        <v>805564999.99999988</v>
      </c>
      <c r="O22" s="59">
        <f t="shared" si="0"/>
        <v>739228000.00000012</v>
      </c>
      <c r="P22" s="59">
        <f t="shared" si="3"/>
        <v>3589435400</v>
      </c>
      <c r="Q22" s="59">
        <f t="shared" si="4"/>
        <v>3310075800</v>
      </c>
      <c r="R22" s="59">
        <f t="shared" si="5"/>
        <v>3002013300</v>
      </c>
      <c r="S22" s="59">
        <f t="shared" si="6"/>
        <v>2429286700</v>
      </c>
      <c r="T22" s="59">
        <f t="shared" si="7"/>
        <v>2537529749.9999995</v>
      </c>
      <c r="U22" s="59">
        <f t="shared" si="8"/>
        <v>1663263000.0000002</v>
      </c>
      <c r="V22" s="59">
        <f t="shared" si="9"/>
        <v>4248047400</v>
      </c>
      <c r="W22" s="59">
        <f t="shared" si="1"/>
        <v>3923052800</v>
      </c>
      <c r="X22" s="59">
        <f t="shared" si="1"/>
        <v>3692131300</v>
      </c>
      <c r="Y22" s="59">
        <f t="shared" si="1"/>
        <v>3094844700</v>
      </c>
      <c r="Z22" s="59">
        <f t="shared" si="1"/>
        <v>3343094749.9999995</v>
      </c>
      <c r="AA22" s="59">
        <f t="shared" si="1"/>
        <v>2402491000.0000005</v>
      </c>
    </row>
    <row r="23" spans="1:27">
      <c r="A23" s="58"/>
      <c r="B23" s="57">
        <v>9</v>
      </c>
      <c r="C23" s="58" t="s">
        <v>586</v>
      </c>
      <c r="D23" s="59">
        <v>2772389</v>
      </c>
      <c r="E23" s="59">
        <v>2638459</v>
      </c>
      <c r="F23" s="59">
        <v>2863624</v>
      </c>
      <c r="G23" s="59">
        <v>2557669.0000000005</v>
      </c>
      <c r="H23" s="59">
        <v>3253894</v>
      </c>
      <c r="I23" s="59">
        <v>2930052</v>
      </c>
      <c r="J23" s="59">
        <f t="shared" si="2"/>
        <v>2772389000</v>
      </c>
      <c r="K23" s="59">
        <f t="shared" si="0"/>
        <v>2638459000</v>
      </c>
      <c r="L23" s="59">
        <f t="shared" si="0"/>
        <v>2863624000</v>
      </c>
      <c r="M23" s="59">
        <f t="shared" si="0"/>
        <v>2557669000.0000005</v>
      </c>
      <c r="N23" s="59">
        <f t="shared" si="0"/>
        <v>3253894000</v>
      </c>
      <c r="O23" s="59">
        <f t="shared" si="0"/>
        <v>2930052000</v>
      </c>
      <c r="P23" s="59">
        <f t="shared" si="3"/>
        <v>15109520050</v>
      </c>
      <c r="Q23" s="59">
        <f t="shared" si="4"/>
        <v>14247678600</v>
      </c>
      <c r="R23" s="59">
        <f t="shared" si="5"/>
        <v>12456764400</v>
      </c>
      <c r="S23" s="59">
        <f t="shared" si="6"/>
        <v>9335491850.0000019</v>
      </c>
      <c r="T23" s="59">
        <f t="shared" si="7"/>
        <v>10249766100</v>
      </c>
      <c r="U23" s="59">
        <f t="shared" si="8"/>
        <v>6592617000</v>
      </c>
      <c r="V23" s="59">
        <f t="shared" si="9"/>
        <v>17881909050</v>
      </c>
      <c r="W23" s="59">
        <f t="shared" si="1"/>
        <v>16886137600</v>
      </c>
      <c r="X23" s="59">
        <f t="shared" si="1"/>
        <v>15320388400</v>
      </c>
      <c r="Y23" s="59">
        <f t="shared" si="1"/>
        <v>11893160850.000002</v>
      </c>
      <c r="Z23" s="59">
        <f t="shared" si="1"/>
        <v>13503660100</v>
      </c>
      <c r="AA23" s="59">
        <f t="shared" si="1"/>
        <v>9522669000</v>
      </c>
    </row>
    <row r="24" spans="1:27">
      <c r="A24" s="58"/>
      <c r="B24" s="57">
        <v>10</v>
      </c>
      <c r="C24" s="58" t="s">
        <v>587</v>
      </c>
      <c r="D24" s="59">
        <v>2549343</v>
      </c>
      <c r="E24" s="59">
        <v>2343382</v>
      </c>
      <c r="F24" s="59">
        <v>2529487</v>
      </c>
      <c r="G24" s="59">
        <v>2224357</v>
      </c>
      <c r="H24" s="59">
        <v>2574986</v>
      </c>
      <c r="I24" s="59">
        <v>2464176</v>
      </c>
      <c r="J24" s="59">
        <f t="shared" si="2"/>
        <v>2549343000</v>
      </c>
      <c r="K24" s="59">
        <f t="shared" si="0"/>
        <v>2343382000</v>
      </c>
      <c r="L24" s="59">
        <f t="shared" si="0"/>
        <v>2529487000</v>
      </c>
      <c r="M24" s="59">
        <f t="shared" si="0"/>
        <v>2224357000</v>
      </c>
      <c r="N24" s="59">
        <f t="shared" si="0"/>
        <v>2574986000</v>
      </c>
      <c r="O24" s="59">
        <f t="shared" si="0"/>
        <v>2464176000</v>
      </c>
      <c r="P24" s="59">
        <f t="shared" si="3"/>
        <v>13893919350</v>
      </c>
      <c r="Q24" s="59">
        <f t="shared" si="4"/>
        <v>12654262800</v>
      </c>
      <c r="R24" s="59">
        <f t="shared" si="5"/>
        <v>11003268450</v>
      </c>
      <c r="S24" s="59">
        <f t="shared" si="6"/>
        <v>8118903050</v>
      </c>
      <c r="T24" s="59">
        <f t="shared" si="7"/>
        <v>8111205900</v>
      </c>
      <c r="U24" s="59">
        <f t="shared" si="8"/>
        <v>5544396000</v>
      </c>
      <c r="V24" s="59">
        <f t="shared" si="9"/>
        <v>16443262350</v>
      </c>
      <c r="W24" s="59">
        <f t="shared" si="1"/>
        <v>14997644800</v>
      </c>
      <c r="X24" s="59">
        <f t="shared" si="1"/>
        <v>13532755450</v>
      </c>
      <c r="Y24" s="59">
        <f t="shared" si="1"/>
        <v>10343260050</v>
      </c>
      <c r="Z24" s="59">
        <f t="shared" si="1"/>
        <v>10686191900</v>
      </c>
      <c r="AA24" s="59">
        <f t="shared" si="1"/>
        <v>8008572000</v>
      </c>
    </row>
    <row r="25" spans="1:27">
      <c r="A25" s="58"/>
      <c r="B25" s="57">
        <v>11</v>
      </c>
      <c r="C25" s="58" t="s">
        <v>588</v>
      </c>
      <c r="D25" s="59">
        <v>726869</v>
      </c>
      <c r="E25" s="59">
        <v>685897</v>
      </c>
      <c r="F25" s="59">
        <v>749663</v>
      </c>
      <c r="G25" s="59">
        <v>654692</v>
      </c>
      <c r="H25" s="59">
        <v>814569.99999999988</v>
      </c>
      <c r="I25" s="59">
        <v>759992</v>
      </c>
      <c r="J25" s="59">
        <f t="shared" si="2"/>
        <v>726869000</v>
      </c>
      <c r="K25" s="59">
        <f t="shared" si="0"/>
        <v>685897000</v>
      </c>
      <c r="L25" s="59">
        <f t="shared" si="0"/>
        <v>749663000</v>
      </c>
      <c r="M25" s="59">
        <f t="shared" si="0"/>
        <v>654692000</v>
      </c>
      <c r="N25" s="59">
        <f t="shared" si="0"/>
        <v>814569999.99999988</v>
      </c>
      <c r="O25" s="59">
        <f t="shared" si="0"/>
        <v>759992000</v>
      </c>
      <c r="P25" s="59">
        <f t="shared" si="3"/>
        <v>3961436050</v>
      </c>
      <c r="Q25" s="59">
        <f t="shared" si="4"/>
        <v>3703843800</v>
      </c>
      <c r="R25" s="59">
        <f t="shared" si="5"/>
        <v>3261034050</v>
      </c>
      <c r="S25" s="59">
        <f t="shared" si="6"/>
        <v>2389625800</v>
      </c>
      <c r="T25" s="59">
        <f t="shared" si="7"/>
        <v>2565895499.9999995</v>
      </c>
      <c r="U25" s="59">
        <f t="shared" si="8"/>
        <v>1709982000</v>
      </c>
      <c r="V25" s="59">
        <f t="shared" si="9"/>
        <v>4688305050</v>
      </c>
      <c r="W25" s="59">
        <f t="shared" si="1"/>
        <v>4389740800</v>
      </c>
      <c r="X25" s="59">
        <f t="shared" si="1"/>
        <v>4010697050</v>
      </c>
      <c r="Y25" s="59">
        <f t="shared" si="1"/>
        <v>3044317800</v>
      </c>
      <c r="Z25" s="59">
        <f t="shared" si="1"/>
        <v>3380465499.9999995</v>
      </c>
      <c r="AA25" s="59">
        <f t="shared" si="1"/>
        <v>2469974000</v>
      </c>
    </row>
    <row r="26" spans="1:27">
      <c r="A26" s="58"/>
      <c r="B26" s="57">
        <v>12</v>
      </c>
      <c r="C26" s="58" t="s">
        <v>590</v>
      </c>
      <c r="D26" s="59">
        <v>334109.00000000006</v>
      </c>
      <c r="E26" s="59">
        <v>323775.99999999994</v>
      </c>
      <c r="F26" s="59">
        <v>328972.00000000006</v>
      </c>
      <c r="G26" s="59">
        <v>358741.99999999994</v>
      </c>
      <c r="H26" s="59">
        <v>369862</v>
      </c>
      <c r="I26" s="59">
        <v>394063</v>
      </c>
      <c r="J26" s="59">
        <f t="shared" si="2"/>
        <v>334109000.00000006</v>
      </c>
      <c r="K26" s="59">
        <f t="shared" si="0"/>
        <v>323775999.99999994</v>
      </c>
      <c r="L26" s="59">
        <f t="shared" si="0"/>
        <v>328972000.00000006</v>
      </c>
      <c r="M26" s="59">
        <f t="shared" si="0"/>
        <v>358741999.99999994</v>
      </c>
      <c r="N26" s="59">
        <f t="shared" si="0"/>
        <v>369862000</v>
      </c>
      <c r="O26" s="59">
        <f t="shared" si="0"/>
        <v>394063000</v>
      </c>
      <c r="P26" s="59">
        <f t="shared" si="3"/>
        <v>1820894050.0000002</v>
      </c>
      <c r="Q26" s="59">
        <f t="shared" si="4"/>
        <v>1748390399.9999998</v>
      </c>
      <c r="R26" s="59">
        <f t="shared" si="5"/>
        <v>1431028200.0000002</v>
      </c>
      <c r="S26" s="59">
        <f t="shared" si="6"/>
        <v>1309408299.9999998</v>
      </c>
      <c r="T26" s="59">
        <f t="shared" si="7"/>
        <v>1165065300</v>
      </c>
      <c r="U26" s="59">
        <f t="shared" si="8"/>
        <v>886641750</v>
      </c>
      <c r="V26" s="59">
        <f t="shared" si="9"/>
        <v>2155003050.0000005</v>
      </c>
      <c r="W26" s="59">
        <f t="shared" si="1"/>
        <v>2072166399.9999998</v>
      </c>
      <c r="X26" s="59">
        <f t="shared" si="1"/>
        <v>1760000200.0000002</v>
      </c>
      <c r="Y26" s="59">
        <f t="shared" si="1"/>
        <v>1668150299.9999998</v>
      </c>
      <c r="Z26" s="59">
        <f t="shared" si="1"/>
        <v>1534927300</v>
      </c>
      <c r="AA26" s="59">
        <f t="shared" si="1"/>
        <v>1280704750</v>
      </c>
    </row>
    <row r="27" spans="1:27">
      <c r="A27" s="58"/>
      <c r="B27" s="57">
        <v>13</v>
      </c>
      <c r="C27" s="58" t="s">
        <v>591</v>
      </c>
      <c r="D27" s="59">
        <v>1199481</v>
      </c>
      <c r="E27" s="59">
        <v>1071851</v>
      </c>
      <c r="F27" s="59">
        <v>1207560</v>
      </c>
      <c r="G27" s="59">
        <v>976461</v>
      </c>
      <c r="H27" s="59">
        <v>961367</v>
      </c>
      <c r="I27" s="59">
        <v>1026506.0000000001</v>
      </c>
      <c r="J27" s="59">
        <f t="shared" si="2"/>
        <v>1199481000</v>
      </c>
      <c r="K27" s="59">
        <f t="shared" si="0"/>
        <v>1071851000</v>
      </c>
      <c r="L27" s="59">
        <f t="shared" si="0"/>
        <v>1207560000</v>
      </c>
      <c r="M27" s="59">
        <f t="shared" si="0"/>
        <v>976461000</v>
      </c>
      <c r="N27" s="59">
        <f t="shared" si="0"/>
        <v>961367000</v>
      </c>
      <c r="O27" s="59">
        <f t="shared" si="0"/>
        <v>1026506000.0000001</v>
      </c>
      <c r="P27" s="59">
        <f t="shared" si="3"/>
        <v>6537171450</v>
      </c>
      <c r="Q27" s="59">
        <f t="shared" si="4"/>
        <v>5787995400</v>
      </c>
      <c r="R27" s="59">
        <f t="shared" si="5"/>
        <v>5252886000</v>
      </c>
      <c r="S27" s="59">
        <f t="shared" si="6"/>
        <v>3564082650</v>
      </c>
      <c r="T27" s="59">
        <f t="shared" si="7"/>
        <v>3028306050</v>
      </c>
      <c r="U27" s="59">
        <f t="shared" si="8"/>
        <v>2309638500.0000005</v>
      </c>
      <c r="V27" s="59">
        <f t="shared" si="9"/>
        <v>7736652450</v>
      </c>
      <c r="W27" s="59">
        <f t="shared" si="1"/>
        <v>6859846400</v>
      </c>
      <c r="X27" s="59">
        <f t="shared" si="1"/>
        <v>6460446000</v>
      </c>
      <c r="Y27" s="59">
        <f t="shared" si="1"/>
        <v>4540543650</v>
      </c>
      <c r="Z27" s="59">
        <f t="shared" si="1"/>
        <v>3989673050</v>
      </c>
      <c r="AA27" s="59">
        <f t="shared" si="1"/>
        <v>3336144500.0000005</v>
      </c>
    </row>
    <row r="28" spans="1:27">
      <c r="A28" s="58"/>
      <c r="B28" s="57">
        <v>14</v>
      </c>
      <c r="C28" s="58" t="s">
        <v>592</v>
      </c>
      <c r="D28" s="59">
        <v>2283094</v>
      </c>
      <c r="E28" s="59">
        <v>2024508</v>
      </c>
      <c r="F28" s="59">
        <v>2483582.0000000005</v>
      </c>
      <c r="G28" s="59">
        <v>2162620</v>
      </c>
      <c r="H28" s="59">
        <v>2677240</v>
      </c>
      <c r="I28" s="59">
        <v>2497178.0000000005</v>
      </c>
      <c r="J28" s="59">
        <f t="shared" si="2"/>
        <v>2283094000</v>
      </c>
      <c r="K28" s="59">
        <f t="shared" si="0"/>
        <v>2024508000</v>
      </c>
      <c r="L28" s="59">
        <f t="shared" si="0"/>
        <v>2483582000.0000005</v>
      </c>
      <c r="M28" s="59">
        <f t="shared" si="0"/>
        <v>2162620000</v>
      </c>
      <c r="N28" s="59">
        <f t="shared" si="0"/>
        <v>2677240000</v>
      </c>
      <c r="O28" s="59">
        <f t="shared" si="0"/>
        <v>2497178000.0000005</v>
      </c>
      <c r="P28" s="59">
        <f t="shared" si="3"/>
        <v>12442862300</v>
      </c>
      <c r="Q28" s="59">
        <f t="shared" si="4"/>
        <v>10932343200</v>
      </c>
      <c r="R28" s="59">
        <f t="shared" si="5"/>
        <v>10803581700.000002</v>
      </c>
      <c r="S28" s="59">
        <f t="shared" si="6"/>
        <v>7893563000</v>
      </c>
      <c r="T28" s="59">
        <f t="shared" si="7"/>
        <v>8433306000</v>
      </c>
      <c r="U28" s="59">
        <f t="shared" si="8"/>
        <v>5618650500.000001</v>
      </c>
      <c r="V28" s="59">
        <f t="shared" si="9"/>
        <v>14725956300</v>
      </c>
      <c r="W28" s="59">
        <f t="shared" si="1"/>
        <v>12956851200</v>
      </c>
      <c r="X28" s="59">
        <f t="shared" si="1"/>
        <v>13287163700.000002</v>
      </c>
      <c r="Y28" s="59">
        <f t="shared" si="1"/>
        <v>10056183000</v>
      </c>
      <c r="Z28" s="59">
        <f t="shared" si="1"/>
        <v>11110546000</v>
      </c>
      <c r="AA28" s="59">
        <f t="shared" si="1"/>
        <v>8115828500.0000019</v>
      </c>
    </row>
    <row r="29" spans="1:27">
      <c r="A29" s="58"/>
      <c r="B29" s="57">
        <v>15</v>
      </c>
      <c r="C29" s="58" t="s">
        <v>593</v>
      </c>
      <c r="D29" s="59">
        <v>866259</v>
      </c>
      <c r="E29" s="59">
        <v>755649</v>
      </c>
      <c r="F29" s="59">
        <v>999055</v>
      </c>
      <c r="G29" s="59">
        <v>962625</v>
      </c>
      <c r="H29" s="59">
        <v>1149717</v>
      </c>
      <c r="I29" s="59">
        <v>1074570</v>
      </c>
      <c r="J29" s="59">
        <f t="shared" si="2"/>
        <v>866259000</v>
      </c>
      <c r="K29" s="59">
        <f t="shared" si="0"/>
        <v>755649000</v>
      </c>
      <c r="L29" s="59">
        <f t="shared" si="0"/>
        <v>999055000</v>
      </c>
      <c r="M29" s="59">
        <f t="shared" si="0"/>
        <v>962625000</v>
      </c>
      <c r="N29" s="59">
        <f t="shared" si="0"/>
        <v>1149717000</v>
      </c>
      <c r="O29" s="59">
        <f t="shared" si="0"/>
        <v>1074570000</v>
      </c>
      <c r="P29" s="59">
        <f t="shared" si="3"/>
        <v>4721111550</v>
      </c>
      <c r="Q29" s="59">
        <f t="shared" si="4"/>
        <v>4080504600</v>
      </c>
      <c r="R29" s="59">
        <f t="shared" si="5"/>
        <v>4345889250</v>
      </c>
      <c r="S29" s="59">
        <f t="shared" si="6"/>
        <v>3513581250</v>
      </c>
      <c r="T29" s="59">
        <f t="shared" si="7"/>
        <v>3621608550</v>
      </c>
      <c r="U29" s="59">
        <f t="shared" si="8"/>
        <v>2417782500</v>
      </c>
      <c r="V29" s="59">
        <f t="shared" si="9"/>
        <v>5587370550</v>
      </c>
      <c r="W29" s="59">
        <f t="shared" si="1"/>
        <v>4836153600</v>
      </c>
      <c r="X29" s="59">
        <f t="shared" si="1"/>
        <v>5344944250</v>
      </c>
      <c r="Y29" s="59">
        <f t="shared" si="1"/>
        <v>4476206250</v>
      </c>
      <c r="Z29" s="59">
        <f t="shared" si="1"/>
        <v>4771325550</v>
      </c>
      <c r="AA29" s="59">
        <f t="shared" si="1"/>
        <v>3492352500</v>
      </c>
    </row>
    <row r="30" spans="1:27">
      <c r="A30" s="58"/>
      <c r="B30" s="57">
        <v>16</v>
      </c>
      <c r="C30" s="58" t="s">
        <v>1178</v>
      </c>
      <c r="D30" s="59">
        <v>308320.00000000006</v>
      </c>
      <c r="E30" s="59">
        <v>313558.99999999994</v>
      </c>
      <c r="F30" s="59">
        <v>269797</v>
      </c>
      <c r="G30" s="59">
        <v>233373.00000000003</v>
      </c>
      <c r="H30" s="59">
        <v>306680</v>
      </c>
      <c r="I30" s="59">
        <v>299899</v>
      </c>
      <c r="J30" s="59">
        <f t="shared" si="2"/>
        <v>308320000.00000006</v>
      </c>
      <c r="K30" s="59">
        <f t="shared" si="0"/>
        <v>313558999.99999994</v>
      </c>
      <c r="L30" s="59">
        <f t="shared" si="0"/>
        <v>269797000</v>
      </c>
      <c r="M30" s="59">
        <f t="shared" si="0"/>
        <v>233373000.00000003</v>
      </c>
      <c r="N30" s="59">
        <f t="shared" si="0"/>
        <v>306680000</v>
      </c>
      <c r="O30" s="59">
        <f t="shared" si="0"/>
        <v>299899000</v>
      </c>
      <c r="P30" s="59">
        <f t="shared" si="3"/>
        <v>1680344000.0000002</v>
      </c>
      <c r="Q30" s="59">
        <f t="shared" si="4"/>
        <v>1693218599.9999998</v>
      </c>
      <c r="R30" s="59">
        <f t="shared" si="5"/>
        <v>1173616950</v>
      </c>
      <c r="S30" s="59">
        <f t="shared" si="6"/>
        <v>851811450.00000012</v>
      </c>
      <c r="T30" s="59">
        <f t="shared" si="7"/>
        <v>966042000</v>
      </c>
      <c r="U30" s="59">
        <f t="shared" si="8"/>
        <v>674772750</v>
      </c>
      <c r="V30" s="59">
        <f t="shared" si="9"/>
        <v>1988664000.0000002</v>
      </c>
      <c r="W30" s="59">
        <f t="shared" si="1"/>
        <v>2006777599.9999998</v>
      </c>
      <c r="X30" s="59">
        <f t="shared" si="1"/>
        <v>1443413950</v>
      </c>
      <c r="Y30" s="59">
        <f t="shared" si="1"/>
        <v>1085184450.0000002</v>
      </c>
      <c r="Z30" s="59">
        <f t="shared" si="1"/>
        <v>1272722000</v>
      </c>
      <c r="AA30" s="59">
        <f t="shared" si="1"/>
        <v>974671750</v>
      </c>
    </row>
    <row r="31" spans="1:27">
      <c r="A31" s="58"/>
      <c r="B31" s="57">
        <v>17</v>
      </c>
      <c r="C31" s="58" t="s">
        <v>582</v>
      </c>
      <c r="D31" s="59">
        <v>829997</v>
      </c>
      <c r="E31" s="59">
        <v>734078</v>
      </c>
      <c r="F31" s="59">
        <v>794533</v>
      </c>
      <c r="G31" s="59">
        <v>663880</v>
      </c>
      <c r="H31" s="59">
        <v>809113</v>
      </c>
      <c r="I31" s="59">
        <v>830968</v>
      </c>
      <c r="J31" s="59">
        <f t="shared" si="2"/>
        <v>829997000</v>
      </c>
      <c r="K31" s="59">
        <f t="shared" si="2"/>
        <v>734078000</v>
      </c>
      <c r="L31" s="59">
        <f t="shared" si="2"/>
        <v>794533000</v>
      </c>
      <c r="M31" s="59">
        <f t="shared" si="2"/>
        <v>663880000</v>
      </c>
      <c r="N31" s="59">
        <f t="shared" si="2"/>
        <v>809113000</v>
      </c>
      <c r="O31" s="59">
        <f t="shared" si="2"/>
        <v>830968000</v>
      </c>
      <c r="P31" s="59">
        <f t="shared" si="3"/>
        <v>4523483650</v>
      </c>
      <c r="Q31" s="59">
        <f t="shared" si="4"/>
        <v>3964021200</v>
      </c>
      <c r="R31" s="59">
        <f t="shared" si="5"/>
        <v>3456218550</v>
      </c>
      <c r="S31" s="59">
        <f t="shared" si="6"/>
        <v>2423162000</v>
      </c>
      <c r="T31" s="59">
        <f t="shared" si="7"/>
        <v>2548705950</v>
      </c>
      <c r="U31" s="59">
        <f t="shared" si="8"/>
        <v>1869678000</v>
      </c>
      <c r="V31" s="59">
        <f t="shared" si="9"/>
        <v>5353480650</v>
      </c>
      <c r="W31" s="59">
        <f t="shared" si="9"/>
        <v>4698099200</v>
      </c>
      <c r="X31" s="59">
        <f t="shared" si="9"/>
        <v>4250751550</v>
      </c>
      <c r="Y31" s="59">
        <f t="shared" si="9"/>
        <v>3087042000</v>
      </c>
      <c r="Z31" s="59">
        <f t="shared" si="9"/>
        <v>3357818950</v>
      </c>
      <c r="AA31" s="59">
        <f t="shared" si="9"/>
        <v>2700646000</v>
      </c>
    </row>
    <row r="32" spans="1:27">
      <c r="A32" s="58"/>
      <c r="B32" s="57">
        <v>18</v>
      </c>
      <c r="C32" s="58" t="s">
        <v>595</v>
      </c>
      <c r="D32" s="59">
        <v>2376012</v>
      </c>
      <c r="E32" s="59">
        <v>2227247</v>
      </c>
      <c r="F32" s="59">
        <v>2628188</v>
      </c>
      <c r="G32" s="59">
        <v>2256147</v>
      </c>
      <c r="H32" s="59">
        <v>2834710</v>
      </c>
      <c r="I32" s="59">
        <v>2663410</v>
      </c>
      <c r="J32" s="59">
        <f t="shared" si="2"/>
        <v>2376012000</v>
      </c>
      <c r="K32" s="59">
        <f t="shared" si="2"/>
        <v>2227247000</v>
      </c>
      <c r="L32" s="59">
        <f t="shared" si="2"/>
        <v>2628188000</v>
      </c>
      <c r="M32" s="59">
        <f t="shared" si="2"/>
        <v>2256147000</v>
      </c>
      <c r="N32" s="59">
        <f t="shared" si="2"/>
        <v>2834710000</v>
      </c>
      <c r="O32" s="59">
        <f t="shared" si="2"/>
        <v>2663410000</v>
      </c>
      <c r="P32" s="59">
        <f t="shared" si="3"/>
        <v>12949265400</v>
      </c>
      <c r="Q32" s="59">
        <f t="shared" si="4"/>
        <v>12027133800</v>
      </c>
      <c r="R32" s="59">
        <f t="shared" si="5"/>
        <v>11432617800</v>
      </c>
      <c r="S32" s="59">
        <f t="shared" si="6"/>
        <v>8234936550</v>
      </c>
      <c r="T32" s="59">
        <f t="shared" si="7"/>
        <v>8929336500</v>
      </c>
      <c r="U32" s="59">
        <f t="shared" si="8"/>
        <v>5992672500</v>
      </c>
      <c r="V32" s="59">
        <f t="shared" si="9"/>
        <v>15325277400</v>
      </c>
      <c r="W32" s="59">
        <f t="shared" si="9"/>
        <v>14254380800</v>
      </c>
      <c r="X32" s="59">
        <f t="shared" si="9"/>
        <v>14060805800</v>
      </c>
      <c r="Y32" s="59">
        <f t="shared" si="9"/>
        <v>10491083550</v>
      </c>
      <c r="Z32" s="59">
        <f t="shared" si="9"/>
        <v>11764046500</v>
      </c>
      <c r="AA32" s="59">
        <f t="shared" si="9"/>
        <v>8656082500</v>
      </c>
    </row>
    <row r="33" spans="1:27">
      <c r="A33" s="58"/>
      <c r="B33" s="57">
        <v>19</v>
      </c>
      <c r="C33" s="58" t="s">
        <v>598</v>
      </c>
      <c r="D33" s="59">
        <v>160434.00000000003</v>
      </c>
      <c r="E33" s="59">
        <v>146744.99999999997</v>
      </c>
      <c r="F33" s="59">
        <v>144161</v>
      </c>
      <c r="G33" s="59">
        <v>135050</v>
      </c>
      <c r="H33" s="59">
        <v>143216.99999999997</v>
      </c>
      <c r="I33" s="59">
        <v>166464</v>
      </c>
      <c r="J33" s="59">
        <f t="shared" si="2"/>
        <v>160434000.00000003</v>
      </c>
      <c r="K33" s="59">
        <f t="shared" si="2"/>
        <v>146744999.99999997</v>
      </c>
      <c r="L33" s="59">
        <f t="shared" si="2"/>
        <v>144161000</v>
      </c>
      <c r="M33" s="59">
        <f t="shared" si="2"/>
        <v>135050000</v>
      </c>
      <c r="N33" s="59">
        <f t="shared" si="2"/>
        <v>143216999.99999997</v>
      </c>
      <c r="O33" s="59">
        <f t="shared" si="2"/>
        <v>166464000</v>
      </c>
      <c r="P33" s="59">
        <f t="shared" si="3"/>
        <v>874365300.00000012</v>
      </c>
      <c r="Q33" s="59">
        <f t="shared" si="4"/>
        <v>792422999.99999988</v>
      </c>
      <c r="R33" s="59">
        <f t="shared" si="5"/>
        <v>627100350</v>
      </c>
      <c r="S33" s="59">
        <f t="shared" si="6"/>
        <v>492932500</v>
      </c>
      <c r="T33" s="59">
        <f t="shared" si="7"/>
        <v>451133549.99999988</v>
      </c>
      <c r="U33" s="59">
        <f t="shared" si="8"/>
        <v>374544000</v>
      </c>
      <c r="V33" s="59">
        <f t="shared" si="9"/>
        <v>1034799300.0000001</v>
      </c>
      <c r="W33" s="59">
        <f t="shared" si="9"/>
        <v>939167999.99999988</v>
      </c>
      <c r="X33" s="59">
        <f t="shared" si="9"/>
        <v>771261350</v>
      </c>
      <c r="Y33" s="59">
        <f t="shared" si="9"/>
        <v>627982500</v>
      </c>
      <c r="Z33" s="59">
        <f t="shared" si="9"/>
        <v>594350549.99999988</v>
      </c>
      <c r="AA33" s="59">
        <f t="shared" si="9"/>
        <v>541008000</v>
      </c>
    </row>
    <row r="34" spans="1:27">
      <c r="A34" s="58"/>
      <c r="B34" s="57">
        <v>20</v>
      </c>
      <c r="C34" s="58" t="s">
        <v>596</v>
      </c>
      <c r="D34" s="59">
        <v>1371984.0000000002</v>
      </c>
      <c r="E34" s="59">
        <v>1336687.9999999998</v>
      </c>
      <c r="F34" s="59">
        <v>1454601</v>
      </c>
      <c r="G34" s="59">
        <v>1265853.9999999998</v>
      </c>
      <c r="H34" s="59">
        <v>1581720</v>
      </c>
      <c r="I34" s="59">
        <v>1488632</v>
      </c>
      <c r="J34" s="59">
        <f t="shared" si="2"/>
        <v>1371984000.0000002</v>
      </c>
      <c r="K34" s="59">
        <f t="shared" si="2"/>
        <v>1336687999.9999998</v>
      </c>
      <c r="L34" s="59">
        <f t="shared" si="2"/>
        <v>1454601000</v>
      </c>
      <c r="M34" s="59">
        <f t="shared" si="2"/>
        <v>1265853999.9999998</v>
      </c>
      <c r="N34" s="59">
        <f t="shared" si="2"/>
        <v>1581720000</v>
      </c>
      <c r="O34" s="59">
        <f t="shared" si="2"/>
        <v>1488632000</v>
      </c>
      <c r="P34" s="59">
        <f t="shared" si="3"/>
        <v>7477312800.000001</v>
      </c>
      <c r="Q34" s="59">
        <f t="shared" si="4"/>
        <v>7218115199.999999</v>
      </c>
      <c r="R34" s="59">
        <f t="shared" si="5"/>
        <v>6327514350</v>
      </c>
      <c r="S34" s="59">
        <f t="shared" si="6"/>
        <v>4620367099.999999</v>
      </c>
      <c r="T34" s="59">
        <f t="shared" si="7"/>
        <v>4982418000</v>
      </c>
      <c r="U34" s="59">
        <f t="shared" si="8"/>
        <v>3349422000</v>
      </c>
      <c r="V34" s="59">
        <f t="shared" si="9"/>
        <v>8849296800.0000019</v>
      </c>
      <c r="W34" s="59">
        <f t="shared" si="9"/>
        <v>8554803199.999999</v>
      </c>
      <c r="X34" s="59">
        <f t="shared" si="9"/>
        <v>7782115350</v>
      </c>
      <c r="Y34" s="59">
        <f t="shared" si="9"/>
        <v>5886221099.999999</v>
      </c>
      <c r="Z34" s="59">
        <f t="shared" si="9"/>
        <v>6564138000</v>
      </c>
      <c r="AA34" s="59">
        <f t="shared" si="9"/>
        <v>4838054000</v>
      </c>
    </row>
    <row r="35" spans="1:27">
      <c r="A35" s="58"/>
      <c r="B35" s="57">
        <v>21</v>
      </c>
      <c r="C35" s="58" t="s">
        <v>597</v>
      </c>
      <c r="D35" s="59">
        <v>2184930.9999999995</v>
      </c>
      <c r="E35" s="59">
        <v>1826814</v>
      </c>
      <c r="F35" s="59">
        <v>2061500</v>
      </c>
      <c r="G35" s="59">
        <v>1838053.9999999998</v>
      </c>
      <c r="H35" s="59">
        <v>2252777</v>
      </c>
      <c r="I35" s="59">
        <v>2092448.9999999995</v>
      </c>
      <c r="J35" s="59">
        <f t="shared" si="2"/>
        <v>2184930999.9999995</v>
      </c>
      <c r="K35" s="59">
        <f t="shared" si="2"/>
        <v>1826814000</v>
      </c>
      <c r="L35" s="59">
        <f t="shared" si="2"/>
        <v>2061500000</v>
      </c>
      <c r="M35" s="59">
        <f t="shared" si="2"/>
        <v>1838053999.9999998</v>
      </c>
      <c r="N35" s="59">
        <f t="shared" si="2"/>
        <v>2252777000</v>
      </c>
      <c r="O35" s="59">
        <f t="shared" si="2"/>
        <v>2092448999.9999995</v>
      </c>
      <c r="P35" s="59">
        <f t="shared" si="3"/>
        <v>11907873949.999998</v>
      </c>
      <c r="Q35" s="59">
        <f t="shared" si="4"/>
        <v>9864795600</v>
      </c>
      <c r="R35" s="59">
        <f t="shared" si="5"/>
        <v>8967525000</v>
      </c>
      <c r="S35" s="59">
        <f t="shared" si="6"/>
        <v>6708897099.999999</v>
      </c>
      <c r="T35" s="59">
        <f t="shared" si="7"/>
        <v>7096247550</v>
      </c>
      <c r="U35" s="59">
        <f t="shared" si="8"/>
        <v>4708010249.999999</v>
      </c>
      <c r="V35" s="59">
        <f t="shared" si="9"/>
        <v>14092804949.999998</v>
      </c>
      <c r="W35" s="59">
        <f t="shared" si="9"/>
        <v>11691609600</v>
      </c>
      <c r="X35" s="59">
        <f t="shared" si="9"/>
        <v>11029025000</v>
      </c>
      <c r="Y35" s="59">
        <f t="shared" si="9"/>
        <v>8546951099.999999</v>
      </c>
      <c r="Z35" s="59">
        <f t="shared" si="9"/>
        <v>9349024550</v>
      </c>
      <c r="AA35" s="59">
        <f t="shared" si="9"/>
        <v>6800459249.9999981</v>
      </c>
    </row>
    <row r="36" spans="1:27">
      <c r="A36" s="58"/>
      <c r="B36" s="57">
        <v>22</v>
      </c>
      <c r="C36" s="58" t="s">
        <v>599</v>
      </c>
      <c r="D36" s="59">
        <v>801364</v>
      </c>
      <c r="E36" s="59">
        <v>809861</v>
      </c>
      <c r="F36" s="59">
        <v>921756</v>
      </c>
      <c r="G36" s="59">
        <v>818267</v>
      </c>
      <c r="H36" s="59">
        <v>1029323.0000000001</v>
      </c>
      <c r="I36" s="59">
        <v>1038387</v>
      </c>
      <c r="J36" s="59">
        <f t="shared" si="2"/>
        <v>801364000</v>
      </c>
      <c r="K36" s="59">
        <f t="shared" si="2"/>
        <v>809861000</v>
      </c>
      <c r="L36" s="59">
        <f t="shared" si="2"/>
        <v>921756000</v>
      </c>
      <c r="M36" s="59">
        <f t="shared" si="2"/>
        <v>818267000</v>
      </c>
      <c r="N36" s="59">
        <f t="shared" si="2"/>
        <v>1029323000.0000001</v>
      </c>
      <c r="O36" s="59">
        <f t="shared" si="2"/>
        <v>1038387000</v>
      </c>
      <c r="P36" s="59">
        <f t="shared" si="3"/>
        <v>4367433800</v>
      </c>
      <c r="Q36" s="59">
        <f t="shared" si="4"/>
        <v>4373249400</v>
      </c>
      <c r="R36" s="59">
        <f t="shared" si="5"/>
        <v>4009638600</v>
      </c>
      <c r="S36" s="59">
        <f t="shared" si="6"/>
        <v>2986674550</v>
      </c>
      <c r="T36" s="59">
        <f t="shared" si="7"/>
        <v>3242367450.0000005</v>
      </c>
      <c r="U36" s="59">
        <f t="shared" si="8"/>
        <v>2336370750</v>
      </c>
      <c r="V36" s="59">
        <f t="shared" si="9"/>
        <v>5168797800</v>
      </c>
      <c r="W36" s="59">
        <f t="shared" si="9"/>
        <v>5183110400</v>
      </c>
      <c r="X36" s="59">
        <f t="shared" si="9"/>
        <v>4931394600</v>
      </c>
      <c r="Y36" s="59">
        <f t="shared" si="9"/>
        <v>3804941550</v>
      </c>
      <c r="Z36" s="59">
        <f t="shared" si="9"/>
        <v>4271690450.0000005</v>
      </c>
      <c r="AA36" s="59">
        <f t="shared" si="9"/>
        <v>3374757750</v>
      </c>
    </row>
    <row r="37" spans="1:27">
      <c r="A37" s="58"/>
      <c r="B37" s="57">
        <v>23</v>
      </c>
      <c r="C37" s="58" t="s">
        <v>589</v>
      </c>
      <c r="D37" s="59">
        <v>2906864</v>
      </c>
      <c r="E37" s="59">
        <v>2459373</v>
      </c>
      <c r="F37" s="59">
        <v>2740430</v>
      </c>
      <c r="G37" s="59">
        <v>2486854.0000000005</v>
      </c>
      <c r="H37" s="59">
        <v>3168612</v>
      </c>
      <c r="I37" s="59">
        <v>3083613</v>
      </c>
      <c r="J37" s="59">
        <f t="shared" si="2"/>
        <v>2906864000</v>
      </c>
      <c r="K37" s="59">
        <f t="shared" si="2"/>
        <v>2459373000</v>
      </c>
      <c r="L37" s="59">
        <f t="shared" si="2"/>
        <v>2740430000</v>
      </c>
      <c r="M37" s="59">
        <f t="shared" si="2"/>
        <v>2486854000.0000005</v>
      </c>
      <c r="N37" s="59">
        <f t="shared" si="2"/>
        <v>3168612000</v>
      </c>
      <c r="O37" s="59">
        <f t="shared" si="2"/>
        <v>3083613000</v>
      </c>
      <c r="P37" s="59">
        <f t="shared" si="3"/>
        <v>15842408800</v>
      </c>
      <c r="Q37" s="59">
        <f t="shared" si="4"/>
        <v>13280614200</v>
      </c>
      <c r="R37" s="59">
        <f t="shared" si="5"/>
        <v>11920870500</v>
      </c>
      <c r="S37" s="59">
        <f t="shared" si="6"/>
        <v>9077017100.0000019</v>
      </c>
      <c r="T37" s="59">
        <f t="shared" si="7"/>
        <v>9981127800</v>
      </c>
      <c r="U37" s="59">
        <f t="shared" si="8"/>
        <v>6938129250</v>
      </c>
      <c r="V37" s="59">
        <f t="shared" si="9"/>
        <v>18749272800</v>
      </c>
      <c r="W37" s="59">
        <f t="shared" si="9"/>
        <v>15739987200</v>
      </c>
      <c r="X37" s="59">
        <f t="shared" si="9"/>
        <v>14661300500</v>
      </c>
      <c r="Y37" s="59">
        <f t="shared" si="9"/>
        <v>11563871100.000002</v>
      </c>
      <c r="Z37" s="59">
        <f t="shared" si="9"/>
        <v>13149739800</v>
      </c>
      <c r="AA37" s="59">
        <f t="shared" si="9"/>
        <v>10021742250</v>
      </c>
    </row>
    <row r="38" spans="1:27" ht="15">
      <c r="A38" s="60" t="s">
        <v>600</v>
      </c>
      <c r="B38" s="60"/>
      <c r="C38" s="60"/>
      <c r="D38" s="59">
        <v>32415339.999999996</v>
      </c>
      <c r="E38" s="59">
        <v>29508203.999999996</v>
      </c>
      <c r="F38" s="59">
        <v>33222173.000000004</v>
      </c>
      <c r="G38" s="59">
        <v>29032741</v>
      </c>
      <c r="H38" s="59">
        <v>35374688</v>
      </c>
      <c r="I38" s="59">
        <v>33834984</v>
      </c>
      <c r="J38" s="59">
        <f t="shared" si="2"/>
        <v>32415339999.999996</v>
      </c>
      <c r="K38" s="59">
        <f t="shared" si="2"/>
        <v>29508203999.999996</v>
      </c>
      <c r="L38" s="59">
        <f t="shared" si="2"/>
        <v>33222173000.000004</v>
      </c>
      <c r="M38" s="59">
        <f t="shared" si="2"/>
        <v>29032741000</v>
      </c>
      <c r="N38" s="59">
        <f t="shared" si="2"/>
        <v>35374688000</v>
      </c>
      <c r="O38" s="59">
        <f t="shared" si="2"/>
        <v>33834984000</v>
      </c>
      <c r="P38" s="59">
        <f t="shared" si="3"/>
        <v>176663602999.99997</v>
      </c>
      <c r="Q38" s="59">
        <f t="shared" si="4"/>
        <v>159344301599.99997</v>
      </c>
      <c r="R38" s="59">
        <f t="shared" si="5"/>
        <v>144516452550.00003</v>
      </c>
      <c r="S38" s="59">
        <f t="shared" si="6"/>
        <v>105969504650</v>
      </c>
      <c r="T38" s="59">
        <f t="shared" si="7"/>
        <v>111430267200</v>
      </c>
      <c r="U38" s="59">
        <f t="shared" si="8"/>
        <v>76128714000</v>
      </c>
      <c r="V38" s="59">
        <f t="shared" si="9"/>
        <v>209078942999.99997</v>
      </c>
      <c r="W38" s="59">
        <f t="shared" si="9"/>
        <v>188852505599.99997</v>
      </c>
      <c r="X38" s="59">
        <f t="shared" si="9"/>
        <v>177738625550.00003</v>
      </c>
      <c r="Y38" s="59">
        <f t="shared" si="9"/>
        <v>135002245650</v>
      </c>
      <c r="Z38" s="59">
        <f t="shared" si="9"/>
        <v>146804955200</v>
      </c>
      <c r="AA38" s="59">
        <f t="shared" si="9"/>
        <v>109963698000</v>
      </c>
    </row>
    <row r="39" spans="1:27" ht="15">
      <c r="A39" s="56" t="s">
        <v>601</v>
      </c>
      <c r="B39" s="57">
        <v>1</v>
      </c>
      <c r="C39" s="58" t="s">
        <v>606</v>
      </c>
      <c r="D39" s="59">
        <v>1342003.0000000002</v>
      </c>
      <c r="E39" s="59">
        <v>1275908</v>
      </c>
      <c r="F39" s="59">
        <v>1399275</v>
      </c>
      <c r="G39" s="59">
        <v>1264788</v>
      </c>
      <c r="H39" s="59">
        <v>1398952</v>
      </c>
      <c r="I39" s="59">
        <v>1414202</v>
      </c>
      <c r="J39" s="59">
        <f t="shared" si="2"/>
        <v>1342003000.0000002</v>
      </c>
      <c r="K39" s="59">
        <f t="shared" si="2"/>
        <v>1275908000</v>
      </c>
      <c r="L39" s="59">
        <f t="shared" si="2"/>
        <v>1399275000</v>
      </c>
      <c r="M39" s="59">
        <f t="shared" si="2"/>
        <v>1264788000</v>
      </c>
      <c r="N39" s="59">
        <f t="shared" si="2"/>
        <v>1398952000</v>
      </c>
      <c r="O39" s="59">
        <f t="shared" si="2"/>
        <v>1414202000</v>
      </c>
      <c r="P39" s="59">
        <f t="shared" si="3"/>
        <v>7313916350.000001</v>
      </c>
      <c r="Q39" s="59">
        <f t="shared" si="4"/>
        <v>6889903200</v>
      </c>
      <c r="R39" s="59">
        <f t="shared" si="5"/>
        <v>6086846250</v>
      </c>
      <c r="S39" s="59">
        <f t="shared" si="6"/>
        <v>4616476200</v>
      </c>
      <c r="T39" s="59">
        <f t="shared" si="7"/>
        <v>4406698800</v>
      </c>
      <c r="U39" s="59">
        <f t="shared" si="8"/>
        <v>3181954500</v>
      </c>
      <c r="V39" s="59">
        <f t="shared" si="9"/>
        <v>8655919350.0000019</v>
      </c>
      <c r="W39" s="59">
        <f t="shared" si="9"/>
        <v>8165811200</v>
      </c>
      <c r="X39" s="59">
        <f t="shared" si="9"/>
        <v>7486121250</v>
      </c>
      <c r="Y39" s="59">
        <f t="shared" si="9"/>
        <v>5881264200</v>
      </c>
      <c r="Z39" s="59">
        <f t="shared" si="9"/>
        <v>5805650800</v>
      </c>
      <c r="AA39" s="59">
        <f t="shared" si="9"/>
        <v>4596156500</v>
      </c>
    </row>
    <row r="40" spans="1:27">
      <c r="A40" s="58"/>
      <c r="B40" s="57">
        <v>2</v>
      </c>
      <c r="C40" s="58" t="s">
        <v>602</v>
      </c>
      <c r="D40" s="59">
        <v>3936148</v>
      </c>
      <c r="E40" s="59">
        <v>3852959</v>
      </c>
      <c r="F40" s="59">
        <v>4224063.9999999991</v>
      </c>
      <c r="G40" s="59">
        <v>3543866</v>
      </c>
      <c r="H40" s="59">
        <v>4003578</v>
      </c>
      <c r="I40" s="59">
        <v>3709066</v>
      </c>
      <c r="J40" s="59">
        <f t="shared" si="2"/>
        <v>3936148000</v>
      </c>
      <c r="K40" s="59">
        <f t="shared" si="2"/>
        <v>3852959000</v>
      </c>
      <c r="L40" s="59">
        <f t="shared" si="2"/>
        <v>4224063999.999999</v>
      </c>
      <c r="M40" s="59">
        <f t="shared" si="2"/>
        <v>3543866000</v>
      </c>
      <c r="N40" s="59">
        <f t="shared" si="2"/>
        <v>4003578000</v>
      </c>
      <c r="O40" s="59">
        <f t="shared" si="2"/>
        <v>3709066000</v>
      </c>
      <c r="P40" s="59">
        <f t="shared" si="3"/>
        <v>21452006600</v>
      </c>
      <c r="Q40" s="59">
        <f t="shared" si="4"/>
        <v>20805978600</v>
      </c>
      <c r="R40" s="59">
        <f t="shared" si="5"/>
        <v>18374678399.999996</v>
      </c>
      <c r="S40" s="59">
        <f t="shared" si="6"/>
        <v>12935110900</v>
      </c>
      <c r="T40" s="59">
        <f t="shared" si="7"/>
        <v>12611270700</v>
      </c>
      <c r="U40" s="59">
        <f t="shared" si="8"/>
        <v>8345398500</v>
      </c>
      <c r="V40" s="59">
        <f t="shared" si="9"/>
        <v>25388154600</v>
      </c>
      <c r="W40" s="59">
        <f t="shared" si="9"/>
        <v>24658937600</v>
      </c>
      <c r="X40" s="59">
        <f t="shared" si="9"/>
        <v>22598742399.999996</v>
      </c>
      <c r="Y40" s="59">
        <f t="shared" si="9"/>
        <v>16478976900</v>
      </c>
      <c r="Z40" s="59">
        <f t="shared" si="9"/>
        <v>16614848700</v>
      </c>
      <c r="AA40" s="59">
        <f t="shared" si="9"/>
        <v>12054464500</v>
      </c>
    </row>
    <row r="41" spans="1:27">
      <c r="A41" s="58"/>
      <c r="B41" s="57">
        <v>3</v>
      </c>
      <c r="C41" s="58" t="s">
        <v>603</v>
      </c>
      <c r="D41" s="59">
        <v>5476355.0000000009</v>
      </c>
      <c r="E41" s="59">
        <v>5188472</v>
      </c>
      <c r="F41" s="59">
        <v>5680975</v>
      </c>
      <c r="G41" s="59">
        <v>4553172</v>
      </c>
      <c r="H41" s="59">
        <v>5643490</v>
      </c>
      <c r="I41" s="59">
        <v>5419441.0000000009</v>
      </c>
      <c r="J41" s="59">
        <f t="shared" si="2"/>
        <v>5476355000.000001</v>
      </c>
      <c r="K41" s="59">
        <f t="shared" si="2"/>
        <v>5188472000</v>
      </c>
      <c r="L41" s="59">
        <f t="shared" si="2"/>
        <v>5680975000</v>
      </c>
      <c r="M41" s="59">
        <f t="shared" si="2"/>
        <v>4553172000</v>
      </c>
      <c r="N41" s="59">
        <f t="shared" si="2"/>
        <v>5643490000</v>
      </c>
      <c r="O41" s="59">
        <f t="shared" si="2"/>
        <v>5419441000.000001</v>
      </c>
      <c r="P41" s="59">
        <f t="shared" si="3"/>
        <v>29846134750.000004</v>
      </c>
      <c r="Q41" s="59">
        <f t="shared" si="4"/>
        <v>28017748800</v>
      </c>
      <c r="R41" s="59">
        <f t="shared" si="5"/>
        <v>24712241250</v>
      </c>
      <c r="S41" s="59">
        <f t="shared" si="6"/>
        <v>16619077800</v>
      </c>
      <c r="T41" s="59">
        <f t="shared" si="7"/>
        <v>17776993500</v>
      </c>
      <c r="U41" s="59">
        <f t="shared" si="8"/>
        <v>12193742250.000002</v>
      </c>
      <c r="V41" s="59">
        <f t="shared" si="9"/>
        <v>35322489750.000008</v>
      </c>
      <c r="W41" s="59">
        <f t="shared" si="9"/>
        <v>33206220800</v>
      </c>
      <c r="X41" s="59">
        <f t="shared" si="9"/>
        <v>30393216250</v>
      </c>
      <c r="Y41" s="59">
        <f t="shared" si="9"/>
        <v>21172249800</v>
      </c>
      <c r="Z41" s="59">
        <f t="shared" si="9"/>
        <v>23420483500</v>
      </c>
      <c r="AA41" s="59">
        <f t="shared" si="9"/>
        <v>17613183250.000004</v>
      </c>
    </row>
    <row r="42" spans="1:27">
      <c r="A42" s="58"/>
      <c r="B42" s="57">
        <v>4</v>
      </c>
      <c r="C42" s="58" t="s">
        <v>604</v>
      </c>
      <c r="D42" s="59">
        <v>1213052</v>
      </c>
      <c r="E42" s="59">
        <v>1048080.0000000001</v>
      </c>
      <c r="F42" s="59">
        <v>1101364.9999999998</v>
      </c>
      <c r="G42" s="59">
        <v>983543.00000000012</v>
      </c>
      <c r="H42" s="59">
        <v>1103658</v>
      </c>
      <c r="I42" s="59">
        <v>1123534</v>
      </c>
      <c r="J42" s="59">
        <f t="shared" si="2"/>
        <v>1213052000</v>
      </c>
      <c r="K42" s="59">
        <f t="shared" si="2"/>
        <v>1048080000.0000001</v>
      </c>
      <c r="L42" s="59">
        <f t="shared" si="2"/>
        <v>1101364999.9999998</v>
      </c>
      <c r="M42" s="59">
        <f t="shared" si="2"/>
        <v>983543000.00000012</v>
      </c>
      <c r="N42" s="59">
        <f t="shared" si="2"/>
        <v>1103658000</v>
      </c>
      <c r="O42" s="59">
        <f t="shared" si="2"/>
        <v>1123534000</v>
      </c>
      <c r="P42" s="59">
        <f t="shared" si="3"/>
        <v>6611133400</v>
      </c>
      <c r="Q42" s="59">
        <f t="shared" si="4"/>
        <v>5659632000.000001</v>
      </c>
      <c r="R42" s="59">
        <f t="shared" si="5"/>
        <v>4790937749.999999</v>
      </c>
      <c r="S42" s="59">
        <f t="shared" si="6"/>
        <v>3589931950.0000005</v>
      </c>
      <c r="T42" s="59">
        <f t="shared" si="7"/>
        <v>3476522700</v>
      </c>
      <c r="U42" s="59">
        <f t="shared" si="8"/>
        <v>2527951500</v>
      </c>
      <c r="V42" s="59">
        <f t="shared" si="9"/>
        <v>7824185400</v>
      </c>
      <c r="W42" s="59">
        <f t="shared" si="9"/>
        <v>6707712000.000001</v>
      </c>
      <c r="X42" s="59">
        <f t="shared" si="9"/>
        <v>5892302749.999999</v>
      </c>
      <c r="Y42" s="59">
        <f t="shared" si="9"/>
        <v>4573474950.000001</v>
      </c>
      <c r="Z42" s="59">
        <f t="shared" si="9"/>
        <v>4580180700</v>
      </c>
      <c r="AA42" s="59">
        <f t="shared" si="9"/>
        <v>3651485500</v>
      </c>
    </row>
    <row r="43" spans="1:27">
      <c r="A43" s="58"/>
      <c r="B43" s="57">
        <v>5</v>
      </c>
      <c r="C43" s="58" t="s">
        <v>605</v>
      </c>
      <c r="D43" s="59">
        <v>12007547.000000002</v>
      </c>
      <c r="E43" s="59">
        <v>12742018</v>
      </c>
      <c r="F43" s="59">
        <v>12622421.999999998</v>
      </c>
      <c r="G43" s="59">
        <v>9928482.0000000019</v>
      </c>
      <c r="H43" s="59">
        <v>12940543.999999998</v>
      </c>
      <c r="I43" s="59">
        <v>12945499.000000002</v>
      </c>
      <c r="J43" s="59">
        <f t="shared" si="2"/>
        <v>12007547000.000002</v>
      </c>
      <c r="K43" s="59">
        <f t="shared" si="2"/>
        <v>12742018000</v>
      </c>
      <c r="L43" s="59">
        <f t="shared" si="2"/>
        <v>12622421999.999998</v>
      </c>
      <c r="M43" s="59">
        <f t="shared" si="2"/>
        <v>9928482000.0000019</v>
      </c>
      <c r="N43" s="59">
        <f t="shared" si="2"/>
        <v>12940543999.999998</v>
      </c>
      <c r="O43" s="59">
        <f t="shared" si="2"/>
        <v>12945499000.000002</v>
      </c>
      <c r="P43" s="59">
        <f t="shared" si="3"/>
        <v>65441131150.000008</v>
      </c>
      <c r="Q43" s="59">
        <f t="shared" si="4"/>
        <v>68806897200</v>
      </c>
      <c r="R43" s="59">
        <f t="shared" si="5"/>
        <v>54907535699.999992</v>
      </c>
      <c r="S43" s="59">
        <f t="shared" si="6"/>
        <v>36238959300.000008</v>
      </c>
      <c r="T43" s="59">
        <f t="shared" si="7"/>
        <v>40762713599.999992</v>
      </c>
      <c r="U43" s="59">
        <f t="shared" si="8"/>
        <v>29127372750.000004</v>
      </c>
      <c r="V43" s="59">
        <f t="shared" si="9"/>
        <v>77448678150.000015</v>
      </c>
      <c r="W43" s="59">
        <f t="shared" si="9"/>
        <v>81548915200</v>
      </c>
      <c r="X43" s="59">
        <f t="shared" si="9"/>
        <v>67529957699.999992</v>
      </c>
      <c r="Y43" s="59">
        <f t="shared" si="9"/>
        <v>46167441300.000008</v>
      </c>
      <c r="Z43" s="59">
        <f t="shared" si="9"/>
        <v>53703257599.999992</v>
      </c>
      <c r="AA43" s="59">
        <f t="shared" si="9"/>
        <v>42072871750.000008</v>
      </c>
    </row>
    <row r="44" spans="1:27">
      <c r="A44" s="58"/>
      <c r="B44" s="57">
        <v>6</v>
      </c>
      <c r="C44" s="58" t="s">
        <v>607</v>
      </c>
      <c r="D44" s="59">
        <v>5466729</v>
      </c>
      <c r="E44" s="59">
        <v>5385344</v>
      </c>
      <c r="F44" s="59">
        <v>5521747</v>
      </c>
      <c r="G44" s="59">
        <v>4638004</v>
      </c>
      <c r="H44" s="59">
        <v>5043448</v>
      </c>
      <c r="I44" s="59">
        <v>4703490</v>
      </c>
      <c r="J44" s="59">
        <f t="shared" si="2"/>
        <v>5466729000</v>
      </c>
      <c r="K44" s="59">
        <f t="shared" si="2"/>
        <v>5385344000</v>
      </c>
      <c r="L44" s="59">
        <f t="shared" si="2"/>
        <v>5521747000</v>
      </c>
      <c r="M44" s="59">
        <f t="shared" si="2"/>
        <v>4638004000</v>
      </c>
      <c r="N44" s="59">
        <f t="shared" si="2"/>
        <v>5043448000</v>
      </c>
      <c r="O44" s="59">
        <f t="shared" si="2"/>
        <v>4703490000</v>
      </c>
      <c r="P44" s="59">
        <f t="shared" si="3"/>
        <v>29793673050</v>
      </c>
      <c r="Q44" s="59">
        <f t="shared" si="4"/>
        <v>29080857600</v>
      </c>
      <c r="R44" s="59">
        <f t="shared" si="5"/>
        <v>24019599450</v>
      </c>
      <c r="S44" s="59">
        <f t="shared" si="6"/>
        <v>16928714600</v>
      </c>
      <c r="T44" s="59">
        <f t="shared" si="7"/>
        <v>15886861200</v>
      </c>
      <c r="U44" s="59">
        <f t="shared" si="8"/>
        <v>10582852500</v>
      </c>
      <c r="V44" s="59">
        <f t="shared" si="9"/>
        <v>35260402050</v>
      </c>
      <c r="W44" s="59">
        <f t="shared" si="9"/>
        <v>34466201600</v>
      </c>
      <c r="X44" s="59">
        <f t="shared" si="9"/>
        <v>29541346450</v>
      </c>
      <c r="Y44" s="59">
        <f t="shared" si="9"/>
        <v>21566718600</v>
      </c>
      <c r="Z44" s="59">
        <f t="shared" si="9"/>
        <v>20930309200</v>
      </c>
      <c r="AA44" s="59">
        <f t="shared" si="9"/>
        <v>15286342500</v>
      </c>
    </row>
    <row r="45" spans="1:27">
      <c r="A45" s="58"/>
      <c r="B45" s="57">
        <v>7</v>
      </c>
      <c r="C45" s="58" t="s">
        <v>608</v>
      </c>
      <c r="D45" s="59">
        <v>4073296</v>
      </c>
      <c r="E45" s="59">
        <v>3714124.0000000005</v>
      </c>
      <c r="F45" s="59">
        <v>3968393</v>
      </c>
      <c r="G45" s="59">
        <v>3289258</v>
      </c>
      <c r="H45" s="59">
        <v>3933901.0000000005</v>
      </c>
      <c r="I45" s="59">
        <v>3693038</v>
      </c>
      <c r="J45" s="59">
        <f t="shared" si="2"/>
        <v>4073296000</v>
      </c>
      <c r="K45" s="59">
        <f t="shared" si="2"/>
        <v>3714124000.0000005</v>
      </c>
      <c r="L45" s="59">
        <f t="shared" si="2"/>
        <v>3968393000</v>
      </c>
      <c r="M45" s="59">
        <f t="shared" si="2"/>
        <v>3289258000</v>
      </c>
      <c r="N45" s="59">
        <f t="shared" si="2"/>
        <v>3933901000.0000005</v>
      </c>
      <c r="O45" s="59">
        <f t="shared" si="2"/>
        <v>3693038000</v>
      </c>
      <c r="P45" s="59">
        <f t="shared" si="3"/>
        <v>22199463200</v>
      </c>
      <c r="Q45" s="59">
        <f t="shared" si="4"/>
        <v>20056269600.000004</v>
      </c>
      <c r="R45" s="59">
        <f t="shared" si="5"/>
        <v>17262509550</v>
      </c>
      <c r="S45" s="59">
        <f t="shared" si="6"/>
        <v>12005791700</v>
      </c>
      <c r="T45" s="59">
        <f t="shared" si="7"/>
        <v>12391788150.000002</v>
      </c>
      <c r="U45" s="59">
        <f t="shared" si="8"/>
        <v>8309335500</v>
      </c>
      <c r="V45" s="59">
        <f t="shared" si="9"/>
        <v>26272759200</v>
      </c>
      <c r="W45" s="59">
        <f t="shared" si="9"/>
        <v>23770393600.000004</v>
      </c>
      <c r="X45" s="59">
        <f t="shared" si="9"/>
        <v>21230902550</v>
      </c>
      <c r="Y45" s="59">
        <f t="shared" si="9"/>
        <v>15295049700</v>
      </c>
      <c r="Z45" s="59">
        <f t="shared" si="9"/>
        <v>16325689150.000002</v>
      </c>
      <c r="AA45" s="59">
        <f t="shared" si="9"/>
        <v>12002373500</v>
      </c>
    </row>
    <row r="46" spans="1:27">
      <c r="A46" s="58"/>
      <c r="B46" s="57">
        <v>8</v>
      </c>
      <c r="C46" s="58" t="s">
        <v>611</v>
      </c>
      <c r="D46" s="59">
        <v>5499373.0000000009</v>
      </c>
      <c r="E46" s="59">
        <v>5417233.9999999991</v>
      </c>
      <c r="F46" s="59">
        <v>5527227.0000000009</v>
      </c>
      <c r="G46" s="59">
        <v>4464211</v>
      </c>
      <c r="H46" s="59">
        <v>5368238</v>
      </c>
      <c r="I46" s="59">
        <v>5262783</v>
      </c>
      <c r="J46" s="59">
        <f t="shared" si="2"/>
        <v>5499373000.000001</v>
      </c>
      <c r="K46" s="59">
        <f t="shared" si="2"/>
        <v>5417233999.999999</v>
      </c>
      <c r="L46" s="59">
        <f t="shared" si="2"/>
        <v>5527227000.000001</v>
      </c>
      <c r="M46" s="59">
        <f t="shared" si="2"/>
        <v>4464211000</v>
      </c>
      <c r="N46" s="59">
        <f t="shared" si="2"/>
        <v>5368238000</v>
      </c>
      <c r="O46" s="59">
        <f t="shared" si="2"/>
        <v>5262783000</v>
      </c>
      <c r="P46" s="59">
        <f t="shared" si="3"/>
        <v>29971582850.000004</v>
      </c>
      <c r="Q46" s="59">
        <f t="shared" si="4"/>
        <v>29253063599.999996</v>
      </c>
      <c r="R46" s="59">
        <f t="shared" si="5"/>
        <v>24043437450.000004</v>
      </c>
      <c r="S46" s="59">
        <f t="shared" si="6"/>
        <v>16294370150</v>
      </c>
      <c r="T46" s="59">
        <f t="shared" si="7"/>
        <v>16909949700</v>
      </c>
      <c r="U46" s="59">
        <f t="shared" si="8"/>
        <v>11841261750</v>
      </c>
      <c r="V46" s="59">
        <f t="shared" si="9"/>
        <v>35470955850.000008</v>
      </c>
      <c r="W46" s="59">
        <f t="shared" si="9"/>
        <v>34670297599.999992</v>
      </c>
      <c r="X46" s="59">
        <f t="shared" si="9"/>
        <v>29570664450.000004</v>
      </c>
      <c r="Y46" s="59">
        <f t="shared" si="9"/>
        <v>20758581150</v>
      </c>
      <c r="Z46" s="59">
        <f t="shared" si="9"/>
        <v>22278187700</v>
      </c>
      <c r="AA46" s="59">
        <f t="shared" si="9"/>
        <v>17104044750</v>
      </c>
    </row>
    <row r="47" spans="1:27">
      <c r="A47" s="58"/>
      <c r="B47" s="57">
        <v>9</v>
      </c>
      <c r="C47" s="58" t="s">
        <v>609</v>
      </c>
      <c r="D47" s="59">
        <v>4150546.0000000005</v>
      </c>
      <c r="E47" s="59">
        <v>3660155</v>
      </c>
      <c r="F47" s="59">
        <v>3910328</v>
      </c>
      <c r="G47" s="59">
        <v>3329404.9999999995</v>
      </c>
      <c r="H47" s="59">
        <v>4020461.9999999995</v>
      </c>
      <c r="I47" s="59">
        <v>4125601.0000000005</v>
      </c>
      <c r="J47" s="59">
        <f t="shared" si="2"/>
        <v>4150546000.0000005</v>
      </c>
      <c r="K47" s="59">
        <f t="shared" si="2"/>
        <v>3660155000</v>
      </c>
      <c r="L47" s="59">
        <f t="shared" si="2"/>
        <v>3910328000</v>
      </c>
      <c r="M47" s="59">
        <f t="shared" si="2"/>
        <v>3329404999.9999995</v>
      </c>
      <c r="N47" s="59">
        <f t="shared" si="2"/>
        <v>4020461999.9999995</v>
      </c>
      <c r="O47" s="59">
        <f t="shared" si="2"/>
        <v>4125601000.0000005</v>
      </c>
      <c r="P47" s="59">
        <f t="shared" si="3"/>
        <v>22620475700.000004</v>
      </c>
      <c r="Q47" s="59">
        <f t="shared" si="4"/>
        <v>19764837000</v>
      </c>
      <c r="R47" s="59">
        <f t="shared" si="5"/>
        <v>17009926800</v>
      </c>
      <c r="S47" s="59">
        <f t="shared" si="6"/>
        <v>12152328249.999998</v>
      </c>
      <c r="T47" s="59">
        <f t="shared" si="7"/>
        <v>12664455299.999998</v>
      </c>
      <c r="U47" s="59">
        <f t="shared" si="8"/>
        <v>9282602250.0000019</v>
      </c>
      <c r="V47" s="59">
        <f t="shared" si="9"/>
        <v>26771021700.000004</v>
      </c>
      <c r="W47" s="59">
        <f t="shared" si="9"/>
        <v>23424992000</v>
      </c>
      <c r="X47" s="59">
        <f t="shared" si="9"/>
        <v>20920254800</v>
      </c>
      <c r="Y47" s="59">
        <f t="shared" si="9"/>
        <v>15481733249.999998</v>
      </c>
      <c r="Z47" s="59">
        <f t="shared" si="9"/>
        <v>16684917299.999998</v>
      </c>
      <c r="AA47" s="59">
        <f t="shared" si="9"/>
        <v>13408203250.000002</v>
      </c>
    </row>
    <row r="48" spans="1:27">
      <c r="A48" s="58"/>
      <c r="B48" s="57">
        <v>10</v>
      </c>
      <c r="C48" s="58" t="s">
        <v>612</v>
      </c>
      <c r="D48" s="59">
        <v>2120047</v>
      </c>
      <c r="E48" s="59">
        <v>2064668.0000000002</v>
      </c>
      <c r="F48" s="59">
        <v>2407250</v>
      </c>
      <c r="G48" s="59">
        <v>2023753</v>
      </c>
      <c r="H48" s="59">
        <v>2301613.9999999995</v>
      </c>
      <c r="I48" s="59">
        <v>2305972</v>
      </c>
      <c r="J48" s="59">
        <f t="shared" si="2"/>
        <v>2120047000</v>
      </c>
      <c r="K48" s="59">
        <f t="shared" si="2"/>
        <v>2064668000.0000002</v>
      </c>
      <c r="L48" s="59">
        <f t="shared" si="2"/>
        <v>2407250000</v>
      </c>
      <c r="M48" s="59">
        <f t="shared" si="2"/>
        <v>2023753000</v>
      </c>
      <c r="N48" s="59">
        <f t="shared" si="2"/>
        <v>2301613999.9999995</v>
      </c>
      <c r="O48" s="59">
        <f t="shared" si="2"/>
        <v>2305972000</v>
      </c>
      <c r="P48" s="59">
        <f t="shared" si="3"/>
        <v>11554256150</v>
      </c>
      <c r="Q48" s="59">
        <f t="shared" si="4"/>
        <v>11149207200.000002</v>
      </c>
      <c r="R48" s="59">
        <f t="shared" si="5"/>
        <v>10471537500</v>
      </c>
      <c r="S48" s="59">
        <f t="shared" si="6"/>
        <v>7386698450</v>
      </c>
      <c r="T48" s="59">
        <f t="shared" si="7"/>
        <v>7250084099.9999981</v>
      </c>
      <c r="U48" s="59">
        <f t="shared" si="8"/>
        <v>5188437000</v>
      </c>
      <c r="V48" s="59">
        <f t="shared" si="9"/>
        <v>13674303150</v>
      </c>
      <c r="W48" s="59">
        <f t="shared" si="9"/>
        <v>13213875200.000002</v>
      </c>
      <c r="X48" s="59">
        <f t="shared" si="9"/>
        <v>12878787500</v>
      </c>
      <c r="Y48" s="59">
        <f t="shared" si="9"/>
        <v>9410451450</v>
      </c>
      <c r="Z48" s="59">
        <f t="shared" si="9"/>
        <v>9551698099.9999981</v>
      </c>
      <c r="AA48" s="59">
        <f t="shared" si="9"/>
        <v>7494409000</v>
      </c>
    </row>
    <row r="49" spans="1:27">
      <c r="A49" s="58"/>
      <c r="B49" s="57">
        <v>11</v>
      </c>
      <c r="C49" s="58" t="s">
        <v>613</v>
      </c>
      <c r="D49" s="59">
        <v>18991</v>
      </c>
      <c r="E49" s="59">
        <v>26032</v>
      </c>
      <c r="F49" s="59">
        <v>17929.000000000004</v>
      </c>
      <c r="G49" s="59">
        <v>22380.999999999996</v>
      </c>
      <c r="H49" s="59">
        <v>29217.999999999996</v>
      </c>
      <c r="I49" s="59">
        <v>20863</v>
      </c>
      <c r="J49" s="59">
        <f t="shared" si="2"/>
        <v>18991000</v>
      </c>
      <c r="K49" s="59">
        <f t="shared" si="2"/>
        <v>26032000</v>
      </c>
      <c r="L49" s="59">
        <f t="shared" si="2"/>
        <v>17929000.000000004</v>
      </c>
      <c r="M49" s="59">
        <f t="shared" si="2"/>
        <v>22380999.999999996</v>
      </c>
      <c r="N49" s="59">
        <f t="shared" si="2"/>
        <v>29217999.999999996</v>
      </c>
      <c r="O49" s="59">
        <f t="shared" si="2"/>
        <v>20863000</v>
      </c>
      <c r="P49" s="59">
        <f t="shared" si="3"/>
        <v>103500950</v>
      </c>
      <c r="Q49" s="59">
        <f t="shared" si="4"/>
        <v>140572800</v>
      </c>
      <c r="R49" s="59">
        <f t="shared" si="5"/>
        <v>77991150.000000015</v>
      </c>
      <c r="S49" s="59">
        <f t="shared" si="6"/>
        <v>81690649.999999985</v>
      </c>
      <c r="T49" s="59">
        <f t="shared" si="7"/>
        <v>92036699.999999985</v>
      </c>
      <c r="U49" s="59">
        <f t="shared" si="8"/>
        <v>46941750</v>
      </c>
      <c r="V49" s="59">
        <f t="shared" si="9"/>
        <v>122491950</v>
      </c>
      <c r="W49" s="59">
        <f t="shared" si="9"/>
        <v>166604800</v>
      </c>
      <c r="X49" s="59">
        <f t="shared" si="9"/>
        <v>95920150.000000015</v>
      </c>
      <c r="Y49" s="59">
        <f t="shared" si="9"/>
        <v>104071649.99999999</v>
      </c>
      <c r="Z49" s="59">
        <f t="shared" si="9"/>
        <v>121254699.99999999</v>
      </c>
      <c r="AA49" s="59">
        <f t="shared" si="9"/>
        <v>67804750</v>
      </c>
    </row>
    <row r="50" spans="1:27">
      <c r="A50" s="58"/>
      <c r="B50" s="57">
        <v>12</v>
      </c>
      <c r="C50" s="58" t="s">
        <v>615</v>
      </c>
      <c r="D50" s="59">
        <v>304902.99999999994</v>
      </c>
      <c r="E50" s="59">
        <v>238380</v>
      </c>
      <c r="F50" s="59">
        <v>243146.00000000003</v>
      </c>
      <c r="G50" s="59">
        <v>303246</v>
      </c>
      <c r="H50" s="59">
        <v>283922</v>
      </c>
      <c r="I50" s="59">
        <v>267619</v>
      </c>
      <c r="J50" s="59">
        <f t="shared" si="2"/>
        <v>304902999.99999994</v>
      </c>
      <c r="K50" s="59">
        <f t="shared" si="2"/>
        <v>238380000</v>
      </c>
      <c r="L50" s="59">
        <f t="shared" si="2"/>
        <v>243146000.00000003</v>
      </c>
      <c r="M50" s="59">
        <f t="shared" si="2"/>
        <v>303246000</v>
      </c>
      <c r="N50" s="59">
        <f t="shared" si="2"/>
        <v>283922000</v>
      </c>
      <c r="O50" s="59">
        <f t="shared" si="2"/>
        <v>267619000</v>
      </c>
      <c r="P50" s="59">
        <f t="shared" si="3"/>
        <v>1661721349.9999998</v>
      </c>
      <c r="Q50" s="59">
        <f t="shared" si="4"/>
        <v>1287252000</v>
      </c>
      <c r="R50" s="59">
        <f t="shared" si="5"/>
        <v>1057685100.0000001</v>
      </c>
      <c r="S50" s="59">
        <f t="shared" si="6"/>
        <v>1106847900</v>
      </c>
      <c r="T50" s="59">
        <f t="shared" si="7"/>
        <v>894354300</v>
      </c>
      <c r="U50" s="59">
        <f t="shared" si="8"/>
        <v>602142750</v>
      </c>
      <c r="V50" s="59">
        <f t="shared" si="9"/>
        <v>1966624349.9999998</v>
      </c>
      <c r="W50" s="59">
        <f t="shared" si="9"/>
        <v>1525632000</v>
      </c>
      <c r="X50" s="59">
        <f t="shared" si="9"/>
        <v>1300831100.0000002</v>
      </c>
      <c r="Y50" s="59">
        <f t="shared" si="9"/>
        <v>1410093900</v>
      </c>
      <c r="Z50" s="59">
        <f t="shared" si="9"/>
        <v>1178276300</v>
      </c>
      <c r="AA50" s="59">
        <f t="shared" si="9"/>
        <v>869761750</v>
      </c>
    </row>
    <row r="51" spans="1:27">
      <c r="A51" s="58"/>
      <c r="B51" s="57">
        <v>13</v>
      </c>
      <c r="C51" s="58" t="s">
        <v>616</v>
      </c>
      <c r="D51" s="59">
        <v>167922</v>
      </c>
      <c r="E51" s="59">
        <v>161084</v>
      </c>
      <c r="F51" s="59">
        <v>177225</v>
      </c>
      <c r="G51" s="59">
        <v>161798</v>
      </c>
      <c r="H51" s="59">
        <v>171965</v>
      </c>
      <c r="I51" s="59">
        <v>185929</v>
      </c>
      <c r="J51" s="59">
        <f t="shared" si="2"/>
        <v>167922000</v>
      </c>
      <c r="K51" s="59">
        <f t="shared" si="2"/>
        <v>161084000</v>
      </c>
      <c r="L51" s="59">
        <f t="shared" si="2"/>
        <v>177225000</v>
      </c>
      <c r="M51" s="59">
        <f t="shared" si="2"/>
        <v>161798000</v>
      </c>
      <c r="N51" s="59">
        <f t="shared" si="2"/>
        <v>171965000</v>
      </c>
      <c r="O51" s="59">
        <f t="shared" si="2"/>
        <v>185929000</v>
      </c>
      <c r="P51" s="59">
        <f t="shared" si="3"/>
        <v>915174900</v>
      </c>
      <c r="Q51" s="59">
        <f t="shared" si="4"/>
        <v>869853600</v>
      </c>
      <c r="R51" s="59">
        <f t="shared" si="5"/>
        <v>770928750</v>
      </c>
      <c r="S51" s="59">
        <f t="shared" si="6"/>
        <v>590562700</v>
      </c>
      <c r="T51" s="59">
        <f t="shared" si="7"/>
        <v>541689750</v>
      </c>
      <c r="U51" s="59">
        <f t="shared" si="8"/>
        <v>418340250</v>
      </c>
      <c r="V51" s="59">
        <f t="shared" si="9"/>
        <v>1083096900</v>
      </c>
      <c r="W51" s="59">
        <f t="shared" si="9"/>
        <v>1030937600</v>
      </c>
      <c r="X51" s="59">
        <f t="shared" si="9"/>
        <v>948153750</v>
      </c>
      <c r="Y51" s="59">
        <f t="shared" si="9"/>
        <v>752360700</v>
      </c>
      <c r="Z51" s="59">
        <f t="shared" si="9"/>
        <v>713654750</v>
      </c>
      <c r="AA51" s="59">
        <f t="shared" si="9"/>
        <v>604269250</v>
      </c>
    </row>
    <row r="52" spans="1:27">
      <c r="A52" s="58"/>
      <c r="B52" s="57">
        <v>14</v>
      </c>
      <c r="C52" s="58" t="s">
        <v>617</v>
      </c>
      <c r="D52" s="59">
        <v>1386470</v>
      </c>
      <c r="E52" s="59">
        <v>1131276</v>
      </c>
      <c r="F52" s="59">
        <v>1271679</v>
      </c>
      <c r="G52" s="59">
        <v>1119625</v>
      </c>
      <c r="H52" s="59">
        <v>1485697.9999999998</v>
      </c>
      <c r="I52" s="59">
        <v>1353562.0000000002</v>
      </c>
      <c r="J52" s="59">
        <f t="shared" si="2"/>
        <v>1386470000</v>
      </c>
      <c r="K52" s="59">
        <f t="shared" si="2"/>
        <v>1131276000</v>
      </c>
      <c r="L52" s="59">
        <f t="shared" si="2"/>
        <v>1271679000</v>
      </c>
      <c r="M52" s="59">
        <f t="shared" si="2"/>
        <v>1119625000</v>
      </c>
      <c r="N52" s="59">
        <f t="shared" si="2"/>
        <v>1485697999.9999998</v>
      </c>
      <c r="O52" s="59">
        <f t="shared" si="2"/>
        <v>1353562000.0000002</v>
      </c>
      <c r="P52" s="59">
        <f t="shared" si="3"/>
        <v>7556261500</v>
      </c>
      <c r="Q52" s="59">
        <f t="shared" si="4"/>
        <v>6108890400</v>
      </c>
      <c r="R52" s="59">
        <f t="shared" si="5"/>
        <v>5531803650</v>
      </c>
      <c r="S52" s="59">
        <f t="shared" si="6"/>
        <v>4086631250</v>
      </c>
      <c r="T52" s="59">
        <f t="shared" si="7"/>
        <v>4679948699.999999</v>
      </c>
      <c r="U52" s="59">
        <f t="shared" si="8"/>
        <v>3045514500.0000005</v>
      </c>
      <c r="V52" s="59">
        <f t="shared" si="9"/>
        <v>8942731500</v>
      </c>
      <c r="W52" s="59">
        <f t="shared" si="9"/>
        <v>7240166400</v>
      </c>
      <c r="X52" s="59">
        <f t="shared" si="9"/>
        <v>6803482650</v>
      </c>
      <c r="Y52" s="59">
        <f t="shared" si="9"/>
        <v>5206256250</v>
      </c>
      <c r="Z52" s="59">
        <f t="shared" si="9"/>
        <v>6165646699.999999</v>
      </c>
      <c r="AA52" s="59">
        <f t="shared" si="9"/>
        <v>4399076500.000001</v>
      </c>
    </row>
    <row r="53" spans="1:27">
      <c r="A53" s="58"/>
      <c r="B53" s="57">
        <v>15</v>
      </c>
      <c r="C53" s="58" t="s">
        <v>619</v>
      </c>
      <c r="D53" s="59">
        <v>64000</v>
      </c>
      <c r="E53" s="59">
        <v>57475</v>
      </c>
      <c r="F53" s="59">
        <v>70525</v>
      </c>
      <c r="G53" s="59">
        <v>53977.000000000007</v>
      </c>
      <c r="H53" s="59">
        <v>72518.999999999985</v>
      </c>
      <c r="I53" s="59">
        <v>65504.000000000007</v>
      </c>
      <c r="J53" s="59">
        <f t="shared" si="2"/>
        <v>64000000</v>
      </c>
      <c r="K53" s="59">
        <f t="shared" si="2"/>
        <v>57475000</v>
      </c>
      <c r="L53" s="59">
        <f t="shared" si="2"/>
        <v>70525000</v>
      </c>
      <c r="M53" s="59">
        <f t="shared" si="2"/>
        <v>53977000.000000007</v>
      </c>
      <c r="N53" s="59">
        <f t="shared" si="2"/>
        <v>72518999.999999985</v>
      </c>
      <c r="O53" s="59">
        <f t="shared" si="2"/>
        <v>65504000.000000007</v>
      </c>
      <c r="P53" s="59">
        <f t="shared" si="3"/>
        <v>348800000</v>
      </c>
      <c r="Q53" s="59">
        <f t="shared" si="4"/>
        <v>310365000</v>
      </c>
      <c r="R53" s="59">
        <f t="shared" si="5"/>
        <v>306783750</v>
      </c>
      <c r="S53" s="59">
        <f t="shared" si="6"/>
        <v>197016050.00000003</v>
      </c>
      <c r="T53" s="59">
        <f t="shared" si="7"/>
        <v>228434849.99999994</v>
      </c>
      <c r="U53" s="59">
        <f t="shared" si="8"/>
        <v>147384000.00000003</v>
      </c>
      <c r="V53" s="59">
        <f t="shared" si="9"/>
        <v>412800000</v>
      </c>
      <c r="W53" s="59">
        <f t="shared" si="9"/>
        <v>367840000</v>
      </c>
      <c r="X53" s="59">
        <f t="shared" si="9"/>
        <v>377308750</v>
      </c>
      <c r="Y53" s="59">
        <f t="shared" si="9"/>
        <v>250993050.00000003</v>
      </c>
      <c r="Z53" s="59">
        <f t="shared" si="9"/>
        <v>300953849.99999994</v>
      </c>
      <c r="AA53" s="59">
        <f t="shared" si="9"/>
        <v>212888000.00000003</v>
      </c>
    </row>
    <row r="54" spans="1:27">
      <c r="A54" s="58"/>
      <c r="B54" s="57">
        <v>16</v>
      </c>
      <c r="C54" s="58" t="s">
        <v>618</v>
      </c>
      <c r="D54" s="59">
        <v>1182280</v>
      </c>
      <c r="E54" s="59">
        <v>1075247</v>
      </c>
      <c r="F54" s="59">
        <v>1226444</v>
      </c>
      <c r="G54" s="59">
        <v>994621.00000000012</v>
      </c>
      <c r="H54" s="59">
        <v>987089</v>
      </c>
      <c r="I54" s="59">
        <v>982936</v>
      </c>
      <c r="J54" s="59">
        <f t="shared" si="2"/>
        <v>1182280000</v>
      </c>
      <c r="K54" s="59">
        <f t="shared" si="2"/>
        <v>1075247000</v>
      </c>
      <c r="L54" s="59">
        <f t="shared" si="2"/>
        <v>1226444000</v>
      </c>
      <c r="M54" s="59">
        <f t="shared" si="2"/>
        <v>994621000.00000012</v>
      </c>
      <c r="N54" s="59">
        <f t="shared" si="2"/>
        <v>987089000</v>
      </c>
      <c r="O54" s="59">
        <f t="shared" si="2"/>
        <v>982936000</v>
      </c>
      <c r="P54" s="59">
        <f t="shared" si="3"/>
        <v>6443426000</v>
      </c>
      <c r="Q54" s="59">
        <f t="shared" si="4"/>
        <v>5806333800</v>
      </c>
      <c r="R54" s="59">
        <f t="shared" si="5"/>
        <v>5335031400</v>
      </c>
      <c r="S54" s="59">
        <f t="shared" si="6"/>
        <v>3630366650.0000005</v>
      </c>
      <c r="T54" s="59">
        <f t="shared" si="7"/>
        <v>3109330350</v>
      </c>
      <c r="U54" s="59">
        <f t="shared" si="8"/>
        <v>2211606000</v>
      </c>
      <c r="V54" s="59">
        <f t="shared" si="9"/>
        <v>7625706000</v>
      </c>
      <c r="W54" s="59">
        <f t="shared" si="9"/>
        <v>6881580800</v>
      </c>
      <c r="X54" s="59">
        <f t="shared" si="9"/>
        <v>6561475400</v>
      </c>
      <c r="Y54" s="59">
        <f t="shared" si="9"/>
        <v>4624987650.000001</v>
      </c>
      <c r="Z54" s="59">
        <f t="shared" si="9"/>
        <v>4096419350</v>
      </c>
      <c r="AA54" s="59">
        <f t="shared" si="9"/>
        <v>3194542000</v>
      </c>
    </row>
    <row r="55" spans="1:27" s="61" customFormat="1" ht="16.149999999999999" customHeight="1">
      <c r="A55" s="58"/>
      <c r="B55" s="57">
        <v>17</v>
      </c>
      <c r="C55" s="58" t="s">
        <v>620</v>
      </c>
      <c r="D55" s="59">
        <v>581288</v>
      </c>
      <c r="E55" s="59">
        <v>547925</v>
      </c>
      <c r="F55" s="59">
        <v>539016</v>
      </c>
      <c r="G55" s="59">
        <v>474068.99999999994</v>
      </c>
      <c r="H55" s="59">
        <v>519525.99999999994</v>
      </c>
      <c r="I55" s="59">
        <v>546808</v>
      </c>
      <c r="J55" s="59">
        <f t="shared" si="2"/>
        <v>581288000</v>
      </c>
      <c r="K55" s="59">
        <f t="shared" si="2"/>
        <v>547925000</v>
      </c>
      <c r="L55" s="59">
        <f t="shared" si="2"/>
        <v>539016000</v>
      </c>
      <c r="M55" s="59">
        <f t="shared" si="2"/>
        <v>474068999.99999994</v>
      </c>
      <c r="N55" s="59">
        <f t="shared" si="2"/>
        <v>519525999.99999994</v>
      </c>
      <c r="O55" s="59">
        <f t="shared" si="2"/>
        <v>546808000</v>
      </c>
      <c r="P55" s="59">
        <f t="shared" si="3"/>
        <v>3168019600</v>
      </c>
      <c r="Q55" s="59">
        <f t="shared" si="4"/>
        <v>2958795000</v>
      </c>
      <c r="R55" s="59">
        <f t="shared" si="5"/>
        <v>2344719600</v>
      </c>
      <c r="S55" s="59">
        <f t="shared" si="6"/>
        <v>1730351849.9999998</v>
      </c>
      <c r="T55" s="59">
        <f t="shared" si="7"/>
        <v>1636506899.9999998</v>
      </c>
      <c r="U55" s="59">
        <f t="shared" si="8"/>
        <v>1230318000</v>
      </c>
      <c r="V55" s="59">
        <f t="shared" si="9"/>
        <v>3749307600</v>
      </c>
      <c r="W55" s="59">
        <f t="shared" si="9"/>
        <v>3506720000</v>
      </c>
      <c r="X55" s="59">
        <f t="shared" si="9"/>
        <v>2883735600</v>
      </c>
      <c r="Y55" s="59">
        <f t="shared" si="9"/>
        <v>2204420849.9999995</v>
      </c>
      <c r="Z55" s="59">
        <f t="shared" si="9"/>
        <v>2156032899.9999995</v>
      </c>
      <c r="AA55" s="59">
        <f t="shared" si="9"/>
        <v>1777126000</v>
      </c>
    </row>
    <row r="56" spans="1:27" s="62" customFormat="1" ht="17.25" customHeight="1">
      <c r="A56" s="58"/>
      <c r="B56" s="57">
        <v>18</v>
      </c>
      <c r="C56" s="58" t="s">
        <v>622</v>
      </c>
      <c r="D56" s="59">
        <v>3613680.0000000005</v>
      </c>
      <c r="E56" s="59">
        <v>3365227</v>
      </c>
      <c r="F56" s="59">
        <v>3620033</v>
      </c>
      <c r="G56" s="59">
        <v>3102127</v>
      </c>
      <c r="H56" s="59">
        <v>3651618</v>
      </c>
      <c r="I56" s="59">
        <v>3250189.0000000005</v>
      </c>
      <c r="J56" s="59">
        <f t="shared" si="2"/>
        <v>3613680000.0000005</v>
      </c>
      <c r="K56" s="59">
        <f t="shared" si="2"/>
        <v>3365227000</v>
      </c>
      <c r="L56" s="59">
        <f t="shared" si="2"/>
        <v>3620033000</v>
      </c>
      <c r="M56" s="59">
        <f t="shared" si="2"/>
        <v>3102127000</v>
      </c>
      <c r="N56" s="59">
        <f t="shared" si="2"/>
        <v>3651618000</v>
      </c>
      <c r="O56" s="59">
        <f t="shared" si="2"/>
        <v>3250189000.0000005</v>
      </c>
      <c r="P56" s="59">
        <f t="shared" si="3"/>
        <v>19694556000.000004</v>
      </c>
      <c r="Q56" s="59">
        <f t="shared" si="4"/>
        <v>18172225800</v>
      </c>
      <c r="R56" s="59">
        <f t="shared" si="5"/>
        <v>15747143550</v>
      </c>
      <c r="S56" s="59">
        <f t="shared" si="6"/>
        <v>11322763550</v>
      </c>
      <c r="T56" s="59">
        <f t="shared" si="7"/>
        <v>11502596700</v>
      </c>
      <c r="U56" s="59">
        <f t="shared" si="8"/>
        <v>7312925250.000001</v>
      </c>
      <c r="V56" s="59">
        <f t="shared" si="9"/>
        <v>23308236000.000004</v>
      </c>
      <c r="W56" s="59">
        <f t="shared" si="9"/>
        <v>21537452800</v>
      </c>
      <c r="X56" s="59">
        <f t="shared" si="9"/>
        <v>19367176550</v>
      </c>
      <c r="Y56" s="59">
        <f t="shared" si="9"/>
        <v>14424890550</v>
      </c>
      <c r="Z56" s="59">
        <f t="shared" si="9"/>
        <v>15154214700</v>
      </c>
      <c r="AA56" s="59">
        <f t="shared" si="9"/>
        <v>10563114250.000002</v>
      </c>
    </row>
    <row r="57" spans="1:27" s="63" customFormat="1" ht="15">
      <c r="A57" s="58"/>
      <c r="B57" s="57">
        <v>19</v>
      </c>
      <c r="C57" s="58" t="s">
        <v>623</v>
      </c>
      <c r="D57" s="59">
        <v>1324766</v>
      </c>
      <c r="E57" s="59">
        <v>1191139</v>
      </c>
      <c r="F57" s="59">
        <v>1511933</v>
      </c>
      <c r="G57" s="59">
        <v>1405853</v>
      </c>
      <c r="H57" s="59">
        <v>1425655</v>
      </c>
      <c r="I57" s="59">
        <v>1546760</v>
      </c>
      <c r="J57" s="59">
        <f t="shared" si="2"/>
        <v>1324766000</v>
      </c>
      <c r="K57" s="59">
        <f t="shared" si="2"/>
        <v>1191139000</v>
      </c>
      <c r="L57" s="59">
        <f t="shared" si="2"/>
        <v>1511933000</v>
      </c>
      <c r="M57" s="59">
        <f t="shared" si="2"/>
        <v>1405853000</v>
      </c>
      <c r="N57" s="59">
        <f t="shared" si="2"/>
        <v>1425655000</v>
      </c>
      <c r="O57" s="59">
        <f t="shared" si="2"/>
        <v>1546760000</v>
      </c>
      <c r="P57" s="59">
        <f t="shared" si="3"/>
        <v>7219974700</v>
      </c>
      <c r="Q57" s="59">
        <f t="shared" si="4"/>
        <v>6432150600</v>
      </c>
      <c r="R57" s="59">
        <f t="shared" si="5"/>
        <v>6576908550</v>
      </c>
      <c r="S57" s="59">
        <f t="shared" si="6"/>
        <v>5131363450</v>
      </c>
      <c r="T57" s="59">
        <f t="shared" si="7"/>
        <v>4490813250</v>
      </c>
      <c r="U57" s="59">
        <f t="shared" si="8"/>
        <v>3480210000</v>
      </c>
      <c r="V57" s="59">
        <f t="shared" si="9"/>
        <v>8544740700</v>
      </c>
      <c r="W57" s="59">
        <f t="shared" si="9"/>
        <v>7623289600</v>
      </c>
      <c r="X57" s="59">
        <f t="shared" si="9"/>
        <v>8088841550</v>
      </c>
      <c r="Y57" s="59">
        <f t="shared" si="9"/>
        <v>6537216450</v>
      </c>
      <c r="Z57" s="59">
        <f t="shared" si="9"/>
        <v>5916468250</v>
      </c>
      <c r="AA57" s="59">
        <f t="shared" si="9"/>
        <v>5026970000</v>
      </c>
    </row>
    <row r="58" spans="1:27" s="63" customFormat="1" ht="15">
      <c r="A58" s="58"/>
      <c r="B58" s="57">
        <v>20</v>
      </c>
      <c r="C58" s="58" t="s">
        <v>624</v>
      </c>
      <c r="D58" s="59">
        <v>2077397.9999999998</v>
      </c>
      <c r="E58" s="59">
        <v>1994043.0000000002</v>
      </c>
      <c r="F58" s="59">
        <v>2099811</v>
      </c>
      <c r="G58" s="59">
        <v>1975609</v>
      </c>
      <c r="H58" s="59">
        <v>2126068</v>
      </c>
      <c r="I58" s="59">
        <v>2055937</v>
      </c>
      <c r="J58" s="59">
        <f t="shared" si="2"/>
        <v>2077397999.9999998</v>
      </c>
      <c r="K58" s="59">
        <f t="shared" si="2"/>
        <v>1994043000.0000002</v>
      </c>
      <c r="L58" s="59">
        <f t="shared" si="2"/>
        <v>2099811000</v>
      </c>
      <c r="M58" s="59">
        <f t="shared" si="2"/>
        <v>1975609000</v>
      </c>
      <c r="N58" s="59">
        <f t="shared" si="2"/>
        <v>2126068000</v>
      </c>
      <c r="O58" s="59">
        <f t="shared" si="2"/>
        <v>2055937000</v>
      </c>
      <c r="P58" s="59">
        <f t="shared" si="3"/>
        <v>11321819099.999998</v>
      </c>
      <c r="Q58" s="59">
        <f t="shared" si="4"/>
        <v>10767832200.000002</v>
      </c>
      <c r="R58" s="59">
        <f t="shared" si="5"/>
        <v>9134177850</v>
      </c>
      <c r="S58" s="59">
        <f t="shared" si="6"/>
        <v>7210972850</v>
      </c>
      <c r="T58" s="59">
        <f t="shared" si="7"/>
        <v>6697114200</v>
      </c>
      <c r="U58" s="59">
        <f t="shared" si="8"/>
        <v>4625858250</v>
      </c>
      <c r="V58" s="59">
        <f t="shared" si="9"/>
        <v>13399217099.999998</v>
      </c>
      <c r="W58" s="59">
        <f t="shared" si="9"/>
        <v>12761875200.000002</v>
      </c>
      <c r="X58" s="59">
        <f t="shared" si="9"/>
        <v>11233988850</v>
      </c>
      <c r="Y58" s="59">
        <f t="shared" si="9"/>
        <v>9186581850</v>
      </c>
      <c r="Z58" s="59">
        <f t="shared" si="9"/>
        <v>8823182200</v>
      </c>
      <c r="AA58" s="59">
        <f t="shared" si="9"/>
        <v>6681795250</v>
      </c>
    </row>
    <row r="59" spans="1:27" s="63" customFormat="1" ht="15">
      <c r="A59" s="58"/>
      <c r="B59" s="57">
        <v>21</v>
      </c>
      <c r="C59" s="58" t="s">
        <v>625</v>
      </c>
      <c r="D59" s="59">
        <v>2126359</v>
      </c>
      <c r="E59" s="59">
        <v>2002815</v>
      </c>
      <c r="F59" s="59">
        <v>1938053.9999999998</v>
      </c>
      <c r="G59" s="59">
        <v>1933600.0000000002</v>
      </c>
      <c r="H59" s="59">
        <v>2125284</v>
      </c>
      <c r="I59" s="59">
        <v>2053098</v>
      </c>
      <c r="J59" s="59">
        <f t="shared" si="2"/>
        <v>2126359000</v>
      </c>
      <c r="K59" s="59">
        <f t="shared" si="2"/>
        <v>2002815000</v>
      </c>
      <c r="L59" s="59">
        <f t="shared" si="2"/>
        <v>1938053999.9999998</v>
      </c>
      <c r="M59" s="59">
        <f t="shared" si="2"/>
        <v>1933600000.0000002</v>
      </c>
      <c r="N59" s="59">
        <f t="shared" si="2"/>
        <v>2125284000</v>
      </c>
      <c r="O59" s="59">
        <f t="shared" si="2"/>
        <v>2053098000</v>
      </c>
      <c r="P59" s="59">
        <f t="shared" si="3"/>
        <v>11588656550</v>
      </c>
      <c r="Q59" s="59">
        <f t="shared" si="4"/>
        <v>10815201000</v>
      </c>
      <c r="R59" s="59">
        <f t="shared" si="5"/>
        <v>8430534899.999999</v>
      </c>
      <c r="S59" s="59">
        <f t="shared" si="6"/>
        <v>7057640000.000001</v>
      </c>
      <c r="T59" s="59">
        <f t="shared" si="7"/>
        <v>6694644600</v>
      </c>
      <c r="U59" s="59">
        <f t="shared" si="8"/>
        <v>4619470500</v>
      </c>
      <c r="V59" s="59">
        <f t="shared" si="9"/>
        <v>13715015550</v>
      </c>
      <c r="W59" s="59">
        <f t="shared" si="9"/>
        <v>12818016000</v>
      </c>
      <c r="X59" s="59">
        <f t="shared" si="9"/>
        <v>10368588899.999998</v>
      </c>
      <c r="Y59" s="59">
        <f t="shared" si="9"/>
        <v>8991240000.0000019</v>
      </c>
      <c r="Z59" s="59">
        <f t="shared" si="9"/>
        <v>8819928600</v>
      </c>
      <c r="AA59" s="59">
        <f t="shared" si="9"/>
        <v>6672568500</v>
      </c>
    </row>
    <row r="60" spans="1:27" s="63" customFormat="1" ht="15">
      <c r="A60" s="58"/>
      <c r="B60" s="57">
        <v>22</v>
      </c>
      <c r="C60" s="58" t="s">
        <v>626</v>
      </c>
      <c r="D60" s="59">
        <v>1643287</v>
      </c>
      <c r="E60" s="59">
        <v>1483388</v>
      </c>
      <c r="F60" s="59">
        <v>1652558</v>
      </c>
      <c r="G60" s="59">
        <v>1597435.0000000002</v>
      </c>
      <c r="H60" s="59">
        <v>1791919.9999999998</v>
      </c>
      <c r="I60" s="59">
        <v>1919560</v>
      </c>
      <c r="J60" s="59">
        <f t="shared" si="2"/>
        <v>1643287000</v>
      </c>
      <c r="K60" s="59">
        <f t="shared" si="2"/>
        <v>1483388000</v>
      </c>
      <c r="L60" s="59">
        <f t="shared" si="2"/>
        <v>1652558000</v>
      </c>
      <c r="M60" s="59">
        <f t="shared" si="2"/>
        <v>1597435000.0000002</v>
      </c>
      <c r="N60" s="59">
        <f t="shared" si="2"/>
        <v>1791919999.9999998</v>
      </c>
      <c r="O60" s="59">
        <f t="shared" si="2"/>
        <v>1919560000</v>
      </c>
      <c r="P60" s="59">
        <f t="shared" si="3"/>
        <v>8955914150</v>
      </c>
      <c r="Q60" s="59">
        <f t="shared" si="4"/>
        <v>8010295200</v>
      </c>
      <c r="R60" s="59">
        <f t="shared" si="5"/>
        <v>7188627300</v>
      </c>
      <c r="S60" s="59">
        <f t="shared" si="6"/>
        <v>5830637750.000001</v>
      </c>
      <c r="T60" s="59">
        <f t="shared" si="7"/>
        <v>5644547999.999999</v>
      </c>
      <c r="U60" s="59">
        <f t="shared" si="8"/>
        <v>4319010000</v>
      </c>
      <c r="V60" s="59">
        <f t="shared" si="9"/>
        <v>10599201150</v>
      </c>
      <c r="W60" s="59">
        <f t="shared" si="9"/>
        <v>9493683200</v>
      </c>
      <c r="X60" s="59">
        <f t="shared" si="9"/>
        <v>8841185300</v>
      </c>
      <c r="Y60" s="59">
        <f t="shared" si="9"/>
        <v>7428072750.000001</v>
      </c>
      <c r="Z60" s="59">
        <f t="shared" si="9"/>
        <v>7436467999.999999</v>
      </c>
      <c r="AA60" s="59">
        <f t="shared" si="9"/>
        <v>6238570000</v>
      </c>
    </row>
    <row r="61" spans="1:27" s="63" customFormat="1" ht="15">
      <c r="A61" s="58"/>
      <c r="B61" s="57">
        <v>23</v>
      </c>
      <c r="C61" s="58" t="s">
        <v>627</v>
      </c>
      <c r="D61" s="59">
        <v>2615238.0000000005</v>
      </c>
      <c r="E61" s="59">
        <v>2690424</v>
      </c>
      <c r="F61" s="59">
        <v>2819683.9999999995</v>
      </c>
      <c r="G61" s="59">
        <v>2193252.0000000005</v>
      </c>
      <c r="H61" s="59">
        <v>2539187.0000000005</v>
      </c>
      <c r="I61" s="59">
        <v>2370154.9999999995</v>
      </c>
      <c r="J61" s="59">
        <f t="shared" si="2"/>
        <v>2615238000.0000005</v>
      </c>
      <c r="K61" s="59">
        <f t="shared" si="2"/>
        <v>2690424000</v>
      </c>
      <c r="L61" s="59">
        <f t="shared" si="2"/>
        <v>2819683999.9999995</v>
      </c>
      <c r="M61" s="59">
        <f t="shared" si="2"/>
        <v>2193252000.0000005</v>
      </c>
      <c r="N61" s="59">
        <f t="shared" si="2"/>
        <v>2539187000.0000005</v>
      </c>
      <c r="O61" s="59">
        <f t="shared" si="2"/>
        <v>2370154999.9999995</v>
      </c>
      <c r="P61" s="59">
        <f t="shared" si="3"/>
        <v>14253047100.000002</v>
      </c>
      <c r="Q61" s="59">
        <f t="shared" si="4"/>
        <v>14528289600</v>
      </c>
      <c r="R61" s="59">
        <f t="shared" si="5"/>
        <v>12265625399.999998</v>
      </c>
      <c r="S61" s="59">
        <f t="shared" si="6"/>
        <v>8005369800.0000019</v>
      </c>
      <c r="T61" s="59">
        <f t="shared" si="7"/>
        <v>7998439050.0000019</v>
      </c>
      <c r="U61" s="59">
        <f t="shared" si="8"/>
        <v>5332848749.999999</v>
      </c>
      <c r="V61" s="59">
        <f t="shared" si="9"/>
        <v>16868285100.000002</v>
      </c>
      <c r="W61" s="59">
        <f t="shared" si="9"/>
        <v>17218713600</v>
      </c>
      <c r="X61" s="59">
        <f t="shared" si="9"/>
        <v>15085309399.999998</v>
      </c>
      <c r="Y61" s="59">
        <f t="shared" si="9"/>
        <v>10198621800.000002</v>
      </c>
      <c r="Z61" s="59">
        <f t="shared" si="9"/>
        <v>10537626050.000002</v>
      </c>
      <c r="AA61" s="59">
        <f t="shared" si="9"/>
        <v>7703003749.9999981</v>
      </c>
    </row>
    <row r="62" spans="1:27" s="63" customFormat="1" ht="15">
      <c r="A62" s="58"/>
      <c r="B62" s="57">
        <v>24</v>
      </c>
      <c r="C62" s="58" t="s">
        <v>629</v>
      </c>
      <c r="D62" s="59">
        <v>22339328.999999996</v>
      </c>
      <c r="E62" s="59">
        <v>20467765</v>
      </c>
      <c r="F62" s="59">
        <v>22084501.000000004</v>
      </c>
      <c r="G62" s="59">
        <v>17641313.000000004</v>
      </c>
      <c r="H62" s="59">
        <v>21043293.999999996</v>
      </c>
      <c r="I62" s="59">
        <v>21296191</v>
      </c>
      <c r="J62" s="59">
        <f t="shared" si="2"/>
        <v>22339328999.999996</v>
      </c>
      <c r="K62" s="59">
        <f t="shared" si="2"/>
        <v>20467765000</v>
      </c>
      <c r="L62" s="59">
        <f t="shared" si="2"/>
        <v>22084501000.000004</v>
      </c>
      <c r="M62" s="59">
        <f t="shared" si="2"/>
        <v>17641313000.000004</v>
      </c>
      <c r="N62" s="59">
        <f t="shared" si="2"/>
        <v>21043293999.999996</v>
      </c>
      <c r="O62" s="59">
        <f t="shared" si="2"/>
        <v>21296191000</v>
      </c>
      <c r="P62" s="59">
        <f t="shared" si="3"/>
        <v>121749343049.99998</v>
      </c>
      <c r="Q62" s="59">
        <f t="shared" si="4"/>
        <v>110525931000</v>
      </c>
      <c r="R62" s="59">
        <f t="shared" si="5"/>
        <v>96067579350.000015</v>
      </c>
      <c r="S62" s="59">
        <f t="shared" si="6"/>
        <v>64390792450.000015</v>
      </c>
      <c r="T62" s="59">
        <f t="shared" si="7"/>
        <v>66286376099.999985</v>
      </c>
      <c r="U62" s="59">
        <f t="shared" si="8"/>
        <v>47916429750</v>
      </c>
      <c r="V62" s="59">
        <f t="shared" si="9"/>
        <v>144088672049.99997</v>
      </c>
      <c r="W62" s="59">
        <f t="shared" si="9"/>
        <v>130993696000</v>
      </c>
      <c r="X62" s="59">
        <f t="shared" si="9"/>
        <v>118152080350.00002</v>
      </c>
      <c r="Y62" s="59">
        <f t="shared" si="9"/>
        <v>82032105450.000015</v>
      </c>
      <c r="Z62" s="59">
        <f t="shared" si="9"/>
        <v>87329670099.999985</v>
      </c>
      <c r="AA62" s="59">
        <f t="shared" si="9"/>
        <v>69212620750</v>
      </c>
    </row>
    <row r="63" spans="1:27" s="63" customFormat="1" ht="15">
      <c r="A63" s="58"/>
      <c r="B63" s="57">
        <v>25</v>
      </c>
      <c r="C63" s="58" t="s">
        <v>631</v>
      </c>
      <c r="D63" s="59">
        <v>2653533</v>
      </c>
      <c r="E63" s="59">
        <v>2393658</v>
      </c>
      <c r="F63" s="59">
        <v>2577789</v>
      </c>
      <c r="G63" s="59">
        <v>2301270</v>
      </c>
      <c r="H63" s="59">
        <v>2620569</v>
      </c>
      <c r="I63" s="59">
        <v>2135208</v>
      </c>
      <c r="J63" s="59">
        <f t="shared" si="2"/>
        <v>2653533000</v>
      </c>
      <c r="K63" s="59">
        <f t="shared" si="2"/>
        <v>2393658000</v>
      </c>
      <c r="L63" s="59">
        <f t="shared" si="2"/>
        <v>2577789000</v>
      </c>
      <c r="M63" s="59">
        <f t="shared" si="2"/>
        <v>2301270000</v>
      </c>
      <c r="N63" s="59">
        <f t="shared" si="2"/>
        <v>2620569000</v>
      </c>
      <c r="O63" s="59">
        <f t="shared" si="2"/>
        <v>2135208000</v>
      </c>
      <c r="P63" s="59">
        <f t="shared" si="3"/>
        <v>14461754850</v>
      </c>
      <c r="Q63" s="59">
        <f t="shared" si="4"/>
        <v>12925753200</v>
      </c>
      <c r="R63" s="59">
        <f t="shared" si="5"/>
        <v>11213382150</v>
      </c>
      <c r="S63" s="59">
        <f t="shared" si="6"/>
        <v>8399635500</v>
      </c>
      <c r="T63" s="59">
        <f t="shared" si="7"/>
        <v>8254792350</v>
      </c>
      <c r="U63" s="59">
        <f t="shared" si="8"/>
        <v>4804218000</v>
      </c>
      <c r="V63" s="59">
        <f t="shared" si="9"/>
        <v>17115287850</v>
      </c>
      <c r="W63" s="59">
        <f t="shared" si="9"/>
        <v>15319411200</v>
      </c>
      <c r="X63" s="59">
        <f t="shared" si="9"/>
        <v>13791171150</v>
      </c>
      <c r="Y63" s="59">
        <f t="shared" si="9"/>
        <v>10700905500</v>
      </c>
      <c r="Z63" s="59">
        <f t="shared" si="9"/>
        <v>10875361350</v>
      </c>
      <c r="AA63" s="59">
        <f t="shared" si="9"/>
        <v>6939426000</v>
      </c>
    </row>
    <row r="64" spans="1:27" s="63" customFormat="1" ht="15">
      <c r="A64" s="58"/>
      <c r="B64" s="57">
        <v>26</v>
      </c>
      <c r="C64" s="58" t="s">
        <v>630</v>
      </c>
      <c r="D64" s="59">
        <v>2214368</v>
      </c>
      <c r="E64" s="59">
        <v>1959122</v>
      </c>
      <c r="F64" s="59">
        <v>2358078.9999999995</v>
      </c>
      <c r="G64" s="59">
        <v>2164175</v>
      </c>
      <c r="H64" s="59">
        <v>2525232</v>
      </c>
      <c r="I64" s="59">
        <v>2472229</v>
      </c>
      <c r="J64" s="59">
        <f t="shared" si="2"/>
        <v>2214368000</v>
      </c>
      <c r="K64" s="59">
        <f t="shared" si="2"/>
        <v>1959122000</v>
      </c>
      <c r="L64" s="59">
        <f t="shared" si="2"/>
        <v>2358078999.9999995</v>
      </c>
      <c r="M64" s="59">
        <f t="shared" si="2"/>
        <v>2164175000</v>
      </c>
      <c r="N64" s="59">
        <f t="shared" si="2"/>
        <v>2525232000</v>
      </c>
      <c r="O64" s="59">
        <f t="shared" si="2"/>
        <v>2472229000</v>
      </c>
      <c r="P64" s="59">
        <f t="shared" si="3"/>
        <v>12068305600</v>
      </c>
      <c r="Q64" s="59">
        <f t="shared" si="4"/>
        <v>10579258800</v>
      </c>
      <c r="R64" s="59">
        <f t="shared" si="5"/>
        <v>10257643649.999998</v>
      </c>
      <c r="S64" s="59">
        <f t="shared" si="6"/>
        <v>7899238750</v>
      </c>
      <c r="T64" s="59">
        <f t="shared" si="7"/>
        <v>7954480800</v>
      </c>
      <c r="U64" s="59">
        <f t="shared" si="8"/>
        <v>5562515250</v>
      </c>
      <c r="V64" s="59">
        <f t="shared" si="9"/>
        <v>14282673600</v>
      </c>
      <c r="W64" s="59">
        <f t="shared" si="9"/>
        <v>12538380800</v>
      </c>
      <c r="X64" s="59">
        <f t="shared" si="9"/>
        <v>12615722649.999998</v>
      </c>
      <c r="Y64" s="59">
        <f t="shared" si="9"/>
        <v>10063413750</v>
      </c>
      <c r="Z64" s="59">
        <f t="shared" si="9"/>
        <v>10479712800</v>
      </c>
      <c r="AA64" s="59">
        <f t="shared" si="9"/>
        <v>8034744250</v>
      </c>
    </row>
    <row r="65" spans="1:27" s="64" customFormat="1" ht="15">
      <c r="A65" s="58"/>
      <c r="B65" s="57">
        <v>27</v>
      </c>
      <c r="C65" s="58" t="s">
        <v>632</v>
      </c>
      <c r="D65" s="59">
        <v>1091834</v>
      </c>
      <c r="E65" s="59">
        <v>1024919.9999999999</v>
      </c>
      <c r="F65" s="59">
        <v>1198973</v>
      </c>
      <c r="G65" s="59">
        <v>1130416.0000000002</v>
      </c>
      <c r="H65" s="59">
        <v>1107016.9999999998</v>
      </c>
      <c r="I65" s="59">
        <v>923319</v>
      </c>
      <c r="J65" s="59">
        <f t="shared" si="2"/>
        <v>1091834000</v>
      </c>
      <c r="K65" s="59">
        <f t="shared" si="2"/>
        <v>1024919999.9999999</v>
      </c>
      <c r="L65" s="59">
        <f t="shared" si="2"/>
        <v>1198973000</v>
      </c>
      <c r="M65" s="59">
        <f t="shared" si="2"/>
        <v>1130416000.0000002</v>
      </c>
      <c r="N65" s="59">
        <f t="shared" si="2"/>
        <v>1107016999.9999998</v>
      </c>
      <c r="O65" s="59">
        <f t="shared" si="2"/>
        <v>923319000</v>
      </c>
      <c r="P65" s="59">
        <f t="shared" si="3"/>
        <v>5950495300</v>
      </c>
      <c r="Q65" s="59">
        <f t="shared" si="4"/>
        <v>5534567999.999999</v>
      </c>
      <c r="R65" s="59">
        <f t="shared" si="5"/>
        <v>5215532550</v>
      </c>
      <c r="S65" s="59">
        <f t="shared" si="6"/>
        <v>4126018400.000001</v>
      </c>
      <c r="T65" s="59">
        <f t="shared" si="7"/>
        <v>3487103549.999999</v>
      </c>
      <c r="U65" s="59">
        <f t="shared" si="8"/>
        <v>2077467750</v>
      </c>
      <c r="V65" s="59">
        <f t="shared" si="9"/>
        <v>7042329300</v>
      </c>
      <c r="W65" s="59">
        <f t="shared" si="9"/>
        <v>6559487999.999999</v>
      </c>
      <c r="X65" s="59">
        <f t="shared" si="9"/>
        <v>6414505550</v>
      </c>
      <c r="Y65" s="59">
        <f t="shared" si="9"/>
        <v>5256434400.000001</v>
      </c>
      <c r="Z65" s="59">
        <f t="shared" si="9"/>
        <v>4594120549.999999</v>
      </c>
      <c r="AA65" s="59">
        <f t="shared" si="9"/>
        <v>3000786750</v>
      </c>
    </row>
    <row r="66" spans="1:27" s="64" customFormat="1" ht="15">
      <c r="A66" s="58"/>
      <c r="B66" s="57">
        <v>28</v>
      </c>
      <c r="C66" s="58" t="s">
        <v>634</v>
      </c>
      <c r="D66" s="59">
        <v>2867469</v>
      </c>
      <c r="E66" s="59">
        <v>2482408</v>
      </c>
      <c r="F66" s="59">
        <v>2869829</v>
      </c>
      <c r="G66" s="59">
        <v>2119091</v>
      </c>
      <c r="H66" s="59">
        <v>2733706</v>
      </c>
      <c r="I66" s="59">
        <v>2781241</v>
      </c>
      <c r="J66" s="59">
        <f t="shared" si="2"/>
        <v>2867469000</v>
      </c>
      <c r="K66" s="59">
        <f t="shared" si="2"/>
        <v>2482408000</v>
      </c>
      <c r="L66" s="59">
        <f t="shared" si="2"/>
        <v>2869829000</v>
      </c>
      <c r="M66" s="59">
        <f t="shared" si="2"/>
        <v>2119091000</v>
      </c>
      <c r="N66" s="59">
        <f t="shared" si="2"/>
        <v>2733706000</v>
      </c>
      <c r="O66" s="59">
        <f t="shared" si="2"/>
        <v>2781241000</v>
      </c>
      <c r="P66" s="59">
        <f t="shared" si="3"/>
        <v>15627706050</v>
      </c>
      <c r="Q66" s="59">
        <f t="shared" si="4"/>
        <v>13405003200</v>
      </c>
      <c r="R66" s="59">
        <f t="shared" si="5"/>
        <v>12483756150</v>
      </c>
      <c r="S66" s="59">
        <f t="shared" si="6"/>
        <v>7734682150</v>
      </c>
      <c r="T66" s="59">
        <f t="shared" si="7"/>
        <v>8611173900</v>
      </c>
      <c r="U66" s="59">
        <f t="shared" si="8"/>
        <v>6257792250</v>
      </c>
      <c r="V66" s="59">
        <f t="shared" si="9"/>
        <v>18495175050</v>
      </c>
      <c r="W66" s="59">
        <f t="shared" si="9"/>
        <v>15887411200</v>
      </c>
      <c r="X66" s="59">
        <f t="shared" si="9"/>
        <v>15353585150</v>
      </c>
      <c r="Y66" s="59">
        <f t="shared" si="9"/>
        <v>9853773150</v>
      </c>
      <c r="Z66" s="59">
        <f t="shared" si="9"/>
        <v>11344879900</v>
      </c>
      <c r="AA66" s="59">
        <f t="shared" si="9"/>
        <v>9039033250</v>
      </c>
    </row>
    <row r="67" spans="1:27" s="64" customFormat="1" ht="15">
      <c r="A67" s="58"/>
      <c r="B67" s="57">
        <v>29</v>
      </c>
      <c r="C67" s="58" t="s">
        <v>633</v>
      </c>
      <c r="D67" s="59">
        <v>2563194</v>
      </c>
      <c r="E67" s="59">
        <v>2599647</v>
      </c>
      <c r="F67" s="59">
        <v>2676633</v>
      </c>
      <c r="G67" s="59">
        <v>2373866</v>
      </c>
      <c r="H67" s="59">
        <v>2569808</v>
      </c>
      <c r="I67" s="59">
        <v>2485873</v>
      </c>
      <c r="J67" s="59">
        <f t="shared" si="2"/>
        <v>2563194000</v>
      </c>
      <c r="K67" s="59">
        <f t="shared" si="2"/>
        <v>2599647000</v>
      </c>
      <c r="L67" s="59">
        <f t="shared" si="2"/>
        <v>2676633000</v>
      </c>
      <c r="M67" s="59">
        <f t="shared" si="2"/>
        <v>2373866000</v>
      </c>
      <c r="N67" s="59">
        <f t="shared" si="2"/>
        <v>2569808000</v>
      </c>
      <c r="O67" s="59">
        <f t="shared" si="2"/>
        <v>2485873000</v>
      </c>
      <c r="P67" s="59">
        <f t="shared" si="3"/>
        <v>13969407300</v>
      </c>
      <c r="Q67" s="59">
        <f t="shared" si="4"/>
        <v>14038093800</v>
      </c>
      <c r="R67" s="59">
        <f t="shared" si="5"/>
        <v>11643353550</v>
      </c>
      <c r="S67" s="59">
        <f t="shared" si="6"/>
        <v>8664610900</v>
      </c>
      <c r="T67" s="59">
        <f t="shared" si="7"/>
        <v>8094895200</v>
      </c>
      <c r="U67" s="59">
        <f t="shared" si="8"/>
        <v>5593214250</v>
      </c>
      <c r="V67" s="59">
        <f t="shared" si="9"/>
        <v>16532601300</v>
      </c>
      <c r="W67" s="59">
        <f t="shared" si="9"/>
        <v>16637740800</v>
      </c>
      <c r="X67" s="59">
        <f t="shared" si="9"/>
        <v>14319986550</v>
      </c>
      <c r="Y67" s="59">
        <f t="shared" si="9"/>
        <v>11038476900</v>
      </c>
      <c r="Z67" s="59">
        <f t="shared" si="9"/>
        <v>10664703200</v>
      </c>
      <c r="AA67" s="59">
        <f t="shared" si="9"/>
        <v>8079087250</v>
      </c>
    </row>
    <row r="68" spans="1:27">
      <c r="A68" s="58"/>
      <c r="B68" s="57">
        <v>30</v>
      </c>
      <c r="C68" s="58" t="s">
        <v>628</v>
      </c>
      <c r="D68" s="59">
        <v>639902</v>
      </c>
      <c r="E68" s="59">
        <v>575450.99999999988</v>
      </c>
      <c r="F68" s="59">
        <v>632264</v>
      </c>
      <c r="G68" s="59">
        <v>558941</v>
      </c>
      <c r="H68" s="59">
        <v>612561</v>
      </c>
      <c r="I68" s="59">
        <v>717247.99999999988</v>
      </c>
      <c r="J68" s="59">
        <f t="shared" si="2"/>
        <v>639902000</v>
      </c>
      <c r="K68" s="59">
        <f t="shared" si="2"/>
        <v>575450999.99999988</v>
      </c>
      <c r="L68" s="59">
        <f t="shared" si="2"/>
        <v>632264000</v>
      </c>
      <c r="M68" s="59">
        <f t="shared" si="2"/>
        <v>558941000</v>
      </c>
      <c r="N68" s="59">
        <f t="shared" si="2"/>
        <v>612561000</v>
      </c>
      <c r="O68" s="59">
        <f t="shared" si="2"/>
        <v>717247999.99999988</v>
      </c>
      <c r="P68" s="59">
        <f t="shared" si="3"/>
        <v>3487465900</v>
      </c>
      <c r="Q68" s="59">
        <f t="shared" si="4"/>
        <v>3107435399.9999995</v>
      </c>
      <c r="R68" s="59">
        <f t="shared" si="5"/>
        <v>2750348400</v>
      </c>
      <c r="S68" s="59">
        <f t="shared" si="6"/>
        <v>2040134650</v>
      </c>
      <c r="T68" s="59">
        <f t="shared" si="7"/>
        <v>1929567150</v>
      </c>
      <c r="U68" s="59">
        <f t="shared" si="8"/>
        <v>1613807999.9999998</v>
      </c>
      <c r="V68" s="59">
        <f t="shared" si="9"/>
        <v>4127367900</v>
      </c>
      <c r="W68" s="59">
        <f t="shared" si="9"/>
        <v>3682886399.9999995</v>
      </c>
      <c r="X68" s="59">
        <f t="shared" si="9"/>
        <v>3382612400</v>
      </c>
      <c r="Y68" s="59">
        <f t="shared" si="9"/>
        <v>2599075650</v>
      </c>
      <c r="Z68" s="59">
        <f t="shared" si="9"/>
        <v>2542128150</v>
      </c>
      <c r="AA68" s="59">
        <f t="shared" si="9"/>
        <v>2331055999.9999995</v>
      </c>
    </row>
    <row r="69" spans="1:27">
      <c r="A69" s="58"/>
      <c r="B69" s="57">
        <v>31</v>
      </c>
      <c r="C69" s="58" t="s">
        <v>621</v>
      </c>
      <c r="D69" s="59">
        <v>4171254</v>
      </c>
      <c r="E69" s="59">
        <v>3934535</v>
      </c>
      <c r="F69" s="59">
        <v>3832925</v>
      </c>
      <c r="G69" s="59">
        <v>3194647</v>
      </c>
      <c r="H69" s="59">
        <v>4326670</v>
      </c>
      <c r="I69" s="59">
        <v>4365345</v>
      </c>
      <c r="J69" s="59">
        <f t="shared" si="2"/>
        <v>4171254000</v>
      </c>
      <c r="K69" s="59">
        <f t="shared" si="2"/>
        <v>3934535000</v>
      </c>
      <c r="L69" s="59">
        <f t="shared" si="2"/>
        <v>3832925000</v>
      </c>
      <c r="M69" s="59">
        <f t="shared" si="2"/>
        <v>3194647000</v>
      </c>
      <c r="N69" s="59">
        <f t="shared" si="2"/>
        <v>4326670000</v>
      </c>
      <c r="O69" s="59">
        <f t="shared" si="2"/>
        <v>4365345000</v>
      </c>
      <c r="P69" s="59">
        <f t="shared" si="3"/>
        <v>22733334300</v>
      </c>
      <c r="Q69" s="59">
        <f t="shared" si="4"/>
        <v>21246489000</v>
      </c>
      <c r="R69" s="59">
        <f t="shared" si="5"/>
        <v>16673223750</v>
      </c>
      <c r="S69" s="59">
        <f t="shared" si="6"/>
        <v>11660461550</v>
      </c>
      <c r="T69" s="59">
        <f t="shared" si="7"/>
        <v>13629010500</v>
      </c>
      <c r="U69" s="59">
        <f t="shared" si="8"/>
        <v>9822026250</v>
      </c>
      <c r="V69" s="59">
        <f t="shared" si="9"/>
        <v>26904588300</v>
      </c>
      <c r="W69" s="59">
        <f t="shared" si="9"/>
        <v>25181024000</v>
      </c>
      <c r="X69" s="59">
        <f t="shared" si="9"/>
        <v>20506148750</v>
      </c>
      <c r="Y69" s="59">
        <f t="shared" si="9"/>
        <v>14855108550</v>
      </c>
      <c r="Z69" s="59">
        <f t="shared" si="9"/>
        <v>17955680500</v>
      </c>
      <c r="AA69" s="59">
        <f t="shared" si="9"/>
        <v>14187371250</v>
      </c>
    </row>
    <row r="70" spans="1:27">
      <c r="A70" s="58"/>
      <c r="B70" s="57">
        <v>32</v>
      </c>
      <c r="C70" s="58" t="s">
        <v>610</v>
      </c>
      <c r="D70" s="59">
        <v>3499946.9999999995</v>
      </c>
      <c r="E70" s="59">
        <v>3196284</v>
      </c>
      <c r="F70" s="59">
        <v>3262373</v>
      </c>
      <c r="G70" s="59">
        <v>2666008</v>
      </c>
      <c r="H70" s="59">
        <v>3579488.0000000005</v>
      </c>
      <c r="I70" s="59">
        <v>3598212</v>
      </c>
      <c r="J70" s="59">
        <f t="shared" si="2"/>
        <v>3499946999.9999995</v>
      </c>
      <c r="K70" s="59">
        <f t="shared" si="2"/>
        <v>3196284000</v>
      </c>
      <c r="L70" s="59">
        <f t="shared" si="2"/>
        <v>3262373000</v>
      </c>
      <c r="M70" s="59">
        <f t="shared" si="2"/>
        <v>2666008000</v>
      </c>
      <c r="N70" s="59">
        <f t="shared" si="2"/>
        <v>3579488000.0000005</v>
      </c>
      <c r="O70" s="59">
        <f t="shared" si="2"/>
        <v>3598212000</v>
      </c>
      <c r="P70" s="59">
        <f t="shared" si="3"/>
        <v>19074711149.999996</v>
      </c>
      <c r="Q70" s="59">
        <f t="shared" si="4"/>
        <v>17259933600</v>
      </c>
      <c r="R70" s="59">
        <f t="shared" si="5"/>
        <v>14191322550</v>
      </c>
      <c r="S70" s="59">
        <f t="shared" si="6"/>
        <v>9730929200</v>
      </c>
      <c r="T70" s="59">
        <f t="shared" si="7"/>
        <v>11275387200.000002</v>
      </c>
      <c r="U70" s="59">
        <f t="shared" si="8"/>
        <v>8095977000</v>
      </c>
      <c r="V70" s="59">
        <f t="shared" si="9"/>
        <v>22574658149.999996</v>
      </c>
      <c r="W70" s="59">
        <f t="shared" si="9"/>
        <v>20456217600</v>
      </c>
      <c r="X70" s="59">
        <f t="shared" si="9"/>
        <v>17453695550</v>
      </c>
      <c r="Y70" s="59">
        <f t="shared" si="9"/>
        <v>12396937200</v>
      </c>
      <c r="Z70" s="59">
        <f t="shared" si="9"/>
        <v>14854875200.000002</v>
      </c>
      <c r="AA70" s="59">
        <f t="shared" si="9"/>
        <v>11694189000</v>
      </c>
    </row>
    <row r="71" spans="1:27">
      <c r="A71" s="58"/>
      <c r="B71" s="57">
        <v>33</v>
      </c>
      <c r="C71" s="58" t="s">
        <v>614</v>
      </c>
      <c r="D71" s="59">
        <v>83546</v>
      </c>
      <c r="E71" s="59">
        <v>94357</v>
      </c>
      <c r="F71" s="59">
        <v>109967</v>
      </c>
      <c r="G71" s="59">
        <v>89581</v>
      </c>
      <c r="H71" s="59">
        <v>88835</v>
      </c>
      <c r="I71" s="59">
        <v>106388</v>
      </c>
      <c r="J71" s="59">
        <f t="shared" ref="J71:O113" si="10">D71*1000</f>
        <v>83546000</v>
      </c>
      <c r="K71" s="59">
        <f t="shared" si="10"/>
        <v>94357000</v>
      </c>
      <c r="L71" s="59">
        <f t="shared" si="10"/>
        <v>109967000</v>
      </c>
      <c r="M71" s="59">
        <f t="shared" si="10"/>
        <v>89581000</v>
      </c>
      <c r="N71" s="59">
        <f t="shared" si="10"/>
        <v>88835000</v>
      </c>
      <c r="O71" s="59">
        <f t="shared" si="10"/>
        <v>106388000</v>
      </c>
      <c r="P71" s="59">
        <f t="shared" si="3"/>
        <v>455325700</v>
      </c>
      <c r="Q71" s="59">
        <f t="shared" si="4"/>
        <v>509527800</v>
      </c>
      <c r="R71" s="59">
        <f t="shared" si="5"/>
        <v>478356450</v>
      </c>
      <c r="S71" s="59">
        <f t="shared" si="6"/>
        <v>326970650</v>
      </c>
      <c r="T71" s="59">
        <f t="shared" si="7"/>
        <v>279830250</v>
      </c>
      <c r="U71" s="59">
        <f t="shared" si="8"/>
        <v>239373000</v>
      </c>
      <c r="V71" s="59">
        <f t="shared" ref="V71:AA113" si="11">J71+P71</f>
        <v>538871700</v>
      </c>
      <c r="W71" s="59">
        <f t="shared" si="11"/>
        <v>603884800</v>
      </c>
      <c r="X71" s="59">
        <f t="shared" si="11"/>
        <v>588323450</v>
      </c>
      <c r="Y71" s="59">
        <f t="shared" si="11"/>
        <v>416551650</v>
      </c>
      <c r="Z71" s="59">
        <f t="shared" si="11"/>
        <v>368665250</v>
      </c>
      <c r="AA71" s="59">
        <f t="shared" si="11"/>
        <v>345761000</v>
      </c>
    </row>
    <row r="72" spans="1:27" ht="15">
      <c r="A72" s="65" t="s">
        <v>635</v>
      </c>
      <c r="B72" s="65"/>
      <c r="C72" s="65"/>
      <c r="D72" s="59">
        <v>104516054</v>
      </c>
      <c r="E72" s="59">
        <v>99041564</v>
      </c>
      <c r="F72" s="59">
        <v>105154416.00000001</v>
      </c>
      <c r="G72" s="59">
        <v>87595383.000000015</v>
      </c>
      <c r="H72" s="59">
        <v>104174734.00000001</v>
      </c>
      <c r="I72" s="59">
        <v>102202800.00000001</v>
      </c>
      <c r="J72" s="59">
        <f t="shared" si="10"/>
        <v>104516054000</v>
      </c>
      <c r="K72" s="59">
        <f t="shared" si="10"/>
        <v>99041564000</v>
      </c>
      <c r="L72" s="59">
        <f t="shared" si="10"/>
        <v>105154416000.00002</v>
      </c>
      <c r="M72" s="59">
        <f t="shared" si="10"/>
        <v>87595383000.000015</v>
      </c>
      <c r="N72" s="59">
        <f t="shared" si="10"/>
        <v>104174734000.00002</v>
      </c>
      <c r="O72" s="59">
        <f t="shared" si="10"/>
        <v>102202800000.00002</v>
      </c>
      <c r="P72" s="59">
        <f t="shared" si="3"/>
        <v>569612494300</v>
      </c>
      <c r="Q72" s="59">
        <f t="shared" si="4"/>
        <v>534824445600</v>
      </c>
      <c r="R72" s="59">
        <f t="shared" si="5"/>
        <v>457421709600.00006</v>
      </c>
      <c r="S72" s="59">
        <f t="shared" si="6"/>
        <v>319723147950.00006</v>
      </c>
      <c r="T72" s="59">
        <f t="shared" si="7"/>
        <v>328150412100.00006</v>
      </c>
      <c r="U72" s="59">
        <f t="shared" si="8"/>
        <v>229956300000.00003</v>
      </c>
      <c r="V72" s="59">
        <f t="shared" si="11"/>
        <v>674128548300</v>
      </c>
      <c r="W72" s="59">
        <f t="shared" si="11"/>
        <v>633866009600</v>
      </c>
      <c r="X72" s="59">
        <f t="shared" si="11"/>
        <v>562576125600.00012</v>
      </c>
      <c r="Y72" s="59">
        <f t="shared" si="11"/>
        <v>407318530950.00006</v>
      </c>
      <c r="Z72" s="59">
        <f t="shared" si="11"/>
        <v>432325146100.00006</v>
      </c>
      <c r="AA72" s="59">
        <f t="shared" si="11"/>
        <v>332159100000.00006</v>
      </c>
    </row>
    <row r="73" spans="1:27" ht="15">
      <c r="A73" s="56" t="s">
        <v>636</v>
      </c>
      <c r="B73" s="57">
        <v>1</v>
      </c>
      <c r="C73" s="58" t="s">
        <v>637</v>
      </c>
      <c r="D73" s="59">
        <v>2463076</v>
      </c>
      <c r="E73" s="59">
        <v>2149158</v>
      </c>
      <c r="F73" s="59">
        <v>2309377.9999999995</v>
      </c>
      <c r="G73" s="59">
        <v>1992838</v>
      </c>
      <c r="H73" s="59">
        <v>2382831</v>
      </c>
      <c r="I73" s="59">
        <v>2479904</v>
      </c>
      <c r="J73" s="59">
        <f t="shared" si="10"/>
        <v>2463076000</v>
      </c>
      <c r="K73" s="59">
        <f t="shared" si="10"/>
        <v>2149158000</v>
      </c>
      <c r="L73" s="59">
        <f t="shared" si="10"/>
        <v>2309377999.9999995</v>
      </c>
      <c r="M73" s="59">
        <f t="shared" si="10"/>
        <v>1992838000</v>
      </c>
      <c r="N73" s="59">
        <f t="shared" si="10"/>
        <v>2382831000</v>
      </c>
      <c r="O73" s="59">
        <f t="shared" si="10"/>
        <v>2479904000</v>
      </c>
      <c r="P73" s="59">
        <f t="shared" si="3"/>
        <v>13423764200</v>
      </c>
      <c r="Q73" s="59">
        <f t="shared" si="4"/>
        <v>11605453200</v>
      </c>
      <c r="R73" s="59">
        <f t="shared" si="5"/>
        <v>10045794299.999998</v>
      </c>
      <c r="S73" s="59">
        <f t="shared" si="6"/>
        <v>7273858700</v>
      </c>
      <c r="T73" s="59">
        <f t="shared" si="7"/>
        <v>7505917650</v>
      </c>
      <c r="U73" s="59">
        <f t="shared" si="8"/>
        <v>5579784000</v>
      </c>
      <c r="V73" s="59">
        <f t="shared" si="11"/>
        <v>15886840200</v>
      </c>
      <c r="W73" s="59">
        <f t="shared" si="11"/>
        <v>13754611200</v>
      </c>
      <c r="X73" s="59">
        <f t="shared" si="11"/>
        <v>12355172299.999998</v>
      </c>
      <c r="Y73" s="59">
        <f t="shared" si="11"/>
        <v>9266696700</v>
      </c>
      <c r="Z73" s="59">
        <f t="shared" si="11"/>
        <v>9888748650</v>
      </c>
      <c r="AA73" s="59">
        <f t="shared" si="11"/>
        <v>8059688000</v>
      </c>
    </row>
    <row r="74" spans="1:27">
      <c r="A74" s="58"/>
      <c r="B74" s="57">
        <v>2</v>
      </c>
      <c r="C74" s="58" t="s">
        <v>638</v>
      </c>
      <c r="D74" s="59">
        <v>5102188.9999999991</v>
      </c>
      <c r="E74" s="59">
        <v>4117429</v>
      </c>
      <c r="F74" s="59">
        <v>3897673</v>
      </c>
      <c r="G74" s="59">
        <v>3380431</v>
      </c>
      <c r="H74" s="59">
        <v>4451837</v>
      </c>
      <c r="I74" s="59">
        <v>4337786</v>
      </c>
      <c r="J74" s="59">
        <f t="shared" si="10"/>
        <v>5102188999.999999</v>
      </c>
      <c r="K74" s="59">
        <f t="shared" si="10"/>
        <v>4117429000</v>
      </c>
      <c r="L74" s="59">
        <f t="shared" si="10"/>
        <v>3897673000</v>
      </c>
      <c r="M74" s="59">
        <f t="shared" si="10"/>
        <v>3380431000</v>
      </c>
      <c r="N74" s="59">
        <f t="shared" si="10"/>
        <v>4451837000</v>
      </c>
      <c r="O74" s="59">
        <f t="shared" si="10"/>
        <v>4337786000</v>
      </c>
      <c r="P74" s="59">
        <f t="shared" si="3"/>
        <v>27806930049.999996</v>
      </c>
      <c r="Q74" s="59">
        <f t="shared" si="4"/>
        <v>22234116600</v>
      </c>
      <c r="R74" s="59">
        <f t="shared" si="5"/>
        <v>16954877550</v>
      </c>
      <c r="S74" s="59">
        <f t="shared" si="6"/>
        <v>12338573150</v>
      </c>
      <c r="T74" s="59">
        <f t="shared" si="7"/>
        <v>14023286550</v>
      </c>
      <c r="U74" s="59">
        <f t="shared" si="8"/>
        <v>9760018500</v>
      </c>
      <c r="V74" s="59">
        <f t="shared" si="11"/>
        <v>32909119049.999996</v>
      </c>
      <c r="W74" s="59">
        <f t="shared" si="11"/>
        <v>26351545600</v>
      </c>
      <c r="X74" s="59">
        <f t="shared" si="11"/>
        <v>20852550550</v>
      </c>
      <c r="Y74" s="59">
        <f t="shared" si="11"/>
        <v>15719004150</v>
      </c>
      <c r="Z74" s="59">
        <f t="shared" si="11"/>
        <v>18475123550</v>
      </c>
      <c r="AA74" s="59">
        <f t="shared" si="11"/>
        <v>14097804500</v>
      </c>
    </row>
    <row r="75" spans="1:27">
      <c r="A75" s="58"/>
      <c r="B75" s="57">
        <v>3</v>
      </c>
      <c r="C75" s="58" t="s">
        <v>639</v>
      </c>
      <c r="D75" s="59">
        <v>130627.99999999999</v>
      </c>
      <c r="E75" s="59">
        <v>131932.00000000003</v>
      </c>
      <c r="F75" s="59">
        <v>144347.99999999997</v>
      </c>
      <c r="G75" s="59">
        <v>151154</v>
      </c>
      <c r="H75" s="59">
        <v>144300</v>
      </c>
      <c r="I75" s="59">
        <v>169787</v>
      </c>
      <c r="J75" s="59">
        <f t="shared" si="10"/>
        <v>130627999.99999999</v>
      </c>
      <c r="K75" s="59">
        <f t="shared" si="10"/>
        <v>131932000.00000003</v>
      </c>
      <c r="L75" s="59">
        <f t="shared" si="10"/>
        <v>144347999.99999997</v>
      </c>
      <c r="M75" s="59">
        <f t="shared" si="10"/>
        <v>151154000</v>
      </c>
      <c r="N75" s="59">
        <f t="shared" si="10"/>
        <v>144300000</v>
      </c>
      <c r="O75" s="59">
        <f t="shared" si="10"/>
        <v>169787000</v>
      </c>
      <c r="P75" s="59">
        <f t="shared" si="3"/>
        <v>711922599.99999988</v>
      </c>
      <c r="Q75" s="59">
        <f t="shared" si="4"/>
        <v>712432800.00000012</v>
      </c>
      <c r="R75" s="59">
        <f t="shared" si="5"/>
        <v>627913799.99999988</v>
      </c>
      <c r="S75" s="59">
        <f t="shared" si="6"/>
        <v>551712100</v>
      </c>
      <c r="T75" s="59">
        <f t="shared" si="7"/>
        <v>454545000</v>
      </c>
      <c r="U75" s="59">
        <f t="shared" si="8"/>
        <v>382020750</v>
      </c>
      <c r="V75" s="59">
        <f t="shared" si="11"/>
        <v>842550599.99999988</v>
      </c>
      <c r="W75" s="59">
        <f t="shared" si="11"/>
        <v>844364800.00000012</v>
      </c>
      <c r="X75" s="59">
        <f t="shared" si="11"/>
        <v>772261799.99999988</v>
      </c>
      <c r="Y75" s="59">
        <f t="shared" si="11"/>
        <v>702866100</v>
      </c>
      <c r="Z75" s="59">
        <f t="shared" si="11"/>
        <v>598845000</v>
      </c>
      <c r="AA75" s="59">
        <f t="shared" si="11"/>
        <v>551807750</v>
      </c>
    </row>
    <row r="76" spans="1:27">
      <c r="A76" s="58"/>
      <c r="B76" s="57">
        <v>4</v>
      </c>
      <c r="C76" s="58" t="s">
        <v>640</v>
      </c>
      <c r="D76" s="59">
        <v>2165587</v>
      </c>
      <c r="E76" s="59">
        <v>1560433</v>
      </c>
      <c r="F76" s="59">
        <v>2491343</v>
      </c>
      <c r="G76" s="59">
        <v>1533158.0000000002</v>
      </c>
      <c r="H76" s="59">
        <v>2107665</v>
      </c>
      <c r="I76" s="59">
        <v>2364735</v>
      </c>
      <c r="J76" s="59">
        <f t="shared" si="10"/>
        <v>2165587000</v>
      </c>
      <c r="K76" s="59">
        <f t="shared" si="10"/>
        <v>1560433000</v>
      </c>
      <c r="L76" s="59">
        <f t="shared" si="10"/>
        <v>2491343000</v>
      </c>
      <c r="M76" s="59">
        <f t="shared" si="10"/>
        <v>1533158000.0000002</v>
      </c>
      <c r="N76" s="59">
        <f t="shared" si="10"/>
        <v>2107665000</v>
      </c>
      <c r="O76" s="59">
        <f t="shared" si="10"/>
        <v>2364735000</v>
      </c>
      <c r="P76" s="59">
        <f t="shared" si="3"/>
        <v>11802449150</v>
      </c>
      <c r="Q76" s="59">
        <f t="shared" si="4"/>
        <v>8426338200</v>
      </c>
      <c r="R76" s="59">
        <f t="shared" si="5"/>
        <v>10837342050</v>
      </c>
      <c r="S76" s="59">
        <f t="shared" si="6"/>
        <v>5596026700.000001</v>
      </c>
      <c r="T76" s="59">
        <f t="shared" si="7"/>
        <v>6639144750</v>
      </c>
      <c r="U76" s="59">
        <f t="shared" si="8"/>
        <v>5320653750</v>
      </c>
      <c r="V76" s="59">
        <f t="shared" si="11"/>
        <v>13968036150</v>
      </c>
      <c r="W76" s="59">
        <f t="shared" si="11"/>
        <v>9986771200</v>
      </c>
      <c r="X76" s="59">
        <f t="shared" si="11"/>
        <v>13328685050</v>
      </c>
      <c r="Y76" s="59">
        <f t="shared" si="11"/>
        <v>7129184700.000001</v>
      </c>
      <c r="Z76" s="59">
        <f t="shared" si="11"/>
        <v>8746809750</v>
      </c>
      <c r="AA76" s="59">
        <f t="shared" si="11"/>
        <v>7685388750</v>
      </c>
    </row>
    <row r="77" spans="1:27">
      <c r="A77" s="58"/>
      <c r="B77" s="57">
        <v>5</v>
      </c>
      <c r="C77" s="58" t="s">
        <v>641</v>
      </c>
      <c r="D77" s="59">
        <v>2831350</v>
      </c>
      <c r="E77" s="59">
        <v>2305093</v>
      </c>
      <c r="F77" s="59">
        <v>2584221</v>
      </c>
      <c r="G77" s="59">
        <v>2473292</v>
      </c>
      <c r="H77" s="59">
        <v>3206482</v>
      </c>
      <c r="I77" s="59">
        <v>3453825.0000000005</v>
      </c>
      <c r="J77" s="59">
        <f t="shared" si="10"/>
        <v>2831350000</v>
      </c>
      <c r="K77" s="59">
        <f t="shared" si="10"/>
        <v>2305093000</v>
      </c>
      <c r="L77" s="59">
        <f t="shared" si="10"/>
        <v>2584221000</v>
      </c>
      <c r="M77" s="59">
        <f t="shared" si="10"/>
        <v>2473292000</v>
      </c>
      <c r="N77" s="59">
        <f t="shared" si="10"/>
        <v>3206482000</v>
      </c>
      <c r="O77" s="59">
        <f t="shared" si="10"/>
        <v>3453825000.0000005</v>
      </c>
      <c r="P77" s="59">
        <f t="shared" si="3"/>
        <v>15430857500</v>
      </c>
      <c r="Q77" s="59">
        <f t="shared" si="4"/>
        <v>12447502200</v>
      </c>
      <c r="R77" s="59">
        <f t="shared" si="5"/>
        <v>11241361350</v>
      </c>
      <c r="S77" s="59">
        <f t="shared" si="6"/>
        <v>9027515800</v>
      </c>
      <c r="T77" s="59">
        <f t="shared" si="7"/>
        <v>10100418300</v>
      </c>
      <c r="U77" s="59">
        <f t="shared" si="8"/>
        <v>7771106250.000001</v>
      </c>
      <c r="V77" s="59">
        <f t="shared" si="11"/>
        <v>18262207500</v>
      </c>
      <c r="W77" s="59">
        <f t="shared" si="11"/>
        <v>14752595200</v>
      </c>
      <c r="X77" s="59">
        <f t="shared" si="11"/>
        <v>13825582350</v>
      </c>
      <c r="Y77" s="59">
        <f t="shared" si="11"/>
        <v>11500807800</v>
      </c>
      <c r="Z77" s="59">
        <f t="shared" si="11"/>
        <v>13306900300</v>
      </c>
      <c r="AA77" s="59">
        <f t="shared" si="11"/>
        <v>11224931250.000002</v>
      </c>
    </row>
    <row r="78" spans="1:27">
      <c r="A78" s="58"/>
      <c r="B78" s="57">
        <v>6</v>
      </c>
      <c r="C78" s="58" t="s">
        <v>642</v>
      </c>
      <c r="D78" s="59">
        <v>1238062.9999999998</v>
      </c>
      <c r="E78" s="59">
        <v>993543</v>
      </c>
      <c r="F78" s="59">
        <v>1169772</v>
      </c>
      <c r="G78" s="59">
        <v>1010686</v>
      </c>
      <c r="H78" s="59">
        <v>1114736</v>
      </c>
      <c r="I78" s="59">
        <v>1081249</v>
      </c>
      <c r="J78" s="59">
        <f t="shared" si="10"/>
        <v>1238062999.9999998</v>
      </c>
      <c r="K78" s="59">
        <f t="shared" si="10"/>
        <v>993543000</v>
      </c>
      <c r="L78" s="59">
        <f t="shared" si="10"/>
        <v>1169772000</v>
      </c>
      <c r="M78" s="59">
        <f t="shared" si="10"/>
        <v>1010686000</v>
      </c>
      <c r="N78" s="59">
        <f t="shared" si="10"/>
        <v>1114736000</v>
      </c>
      <c r="O78" s="59">
        <f t="shared" si="10"/>
        <v>1081249000</v>
      </c>
      <c r="P78" s="59">
        <f t="shared" si="3"/>
        <v>6747443349.999999</v>
      </c>
      <c r="Q78" s="59">
        <f t="shared" si="4"/>
        <v>5365132200</v>
      </c>
      <c r="R78" s="59">
        <f t="shared" si="5"/>
        <v>5088508200</v>
      </c>
      <c r="S78" s="59">
        <f t="shared" si="6"/>
        <v>3689003900</v>
      </c>
      <c r="T78" s="59">
        <f t="shared" si="7"/>
        <v>3511418400</v>
      </c>
      <c r="U78" s="59">
        <f t="shared" si="8"/>
        <v>2432810250</v>
      </c>
      <c r="V78" s="59">
        <f t="shared" si="11"/>
        <v>7985506349.999999</v>
      </c>
      <c r="W78" s="59">
        <f t="shared" si="11"/>
        <v>6358675200</v>
      </c>
      <c r="X78" s="59">
        <f t="shared" si="11"/>
        <v>6258280200</v>
      </c>
      <c r="Y78" s="59">
        <f t="shared" si="11"/>
        <v>4699689900</v>
      </c>
      <c r="Z78" s="59">
        <f t="shared" si="11"/>
        <v>4626154400</v>
      </c>
      <c r="AA78" s="59">
        <f t="shared" si="11"/>
        <v>3514059250</v>
      </c>
    </row>
    <row r="79" spans="1:27">
      <c r="A79" s="58"/>
      <c r="B79" s="57">
        <v>7</v>
      </c>
      <c r="C79" s="58" t="s">
        <v>643</v>
      </c>
      <c r="D79" s="59">
        <v>2911701</v>
      </c>
      <c r="E79" s="59">
        <v>2641060</v>
      </c>
      <c r="F79" s="59">
        <v>2880995.9999999995</v>
      </c>
      <c r="G79" s="59">
        <v>2375457.0000000005</v>
      </c>
      <c r="H79" s="59">
        <v>2491908</v>
      </c>
      <c r="I79" s="59">
        <v>2768871</v>
      </c>
      <c r="J79" s="59">
        <f t="shared" si="10"/>
        <v>2911701000</v>
      </c>
      <c r="K79" s="59">
        <f t="shared" si="10"/>
        <v>2641060000</v>
      </c>
      <c r="L79" s="59">
        <f t="shared" si="10"/>
        <v>2880995999.9999995</v>
      </c>
      <c r="M79" s="59">
        <f t="shared" si="10"/>
        <v>2375457000.0000005</v>
      </c>
      <c r="N79" s="59">
        <f t="shared" si="10"/>
        <v>2491908000</v>
      </c>
      <c r="O79" s="59">
        <f t="shared" si="10"/>
        <v>2768871000</v>
      </c>
      <c r="P79" s="59">
        <f t="shared" si="3"/>
        <v>15868770450</v>
      </c>
      <c r="Q79" s="59">
        <f t="shared" si="4"/>
        <v>14261724000</v>
      </c>
      <c r="R79" s="59">
        <f t="shared" si="5"/>
        <v>12532332599.999998</v>
      </c>
      <c r="S79" s="59">
        <f t="shared" si="6"/>
        <v>8670418050.0000019</v>
      </c>
      <c r="T79" s="59">
        <f t="shared" si="7"/>
        <v>7849510200</v>
      </c>
      <c r="U79" s="59">
        <f t="shared" si="8"/>
        <v>6229959750</v>
      </c>
      <c r="V79" s="59">
        <f t="shared" si="11"/>
        <v>18780471450</v>
      </c>
      <c r="W79" s="59">
        <f t="shared" si="11"/>
        <v>16902784000</v>
      </c>
      <c r="X79" s="59">
        <f t="shared" si="11"/>
        <v>15413328599.999998</v>
      </c>
      <c r="Y79" s="59">
        <f t="shared" si="11"/>
        <v>11045875050.000002</v>
      </c>
      <c r="Z79" s="59">
        <f t="shared" si="11"/>
        <v>10341418200</v>
      </c>
      <c r="AA79" s="59">
        <f t="shared" si="11"/>
        <v>8998830750</v>
      </c>
    </row>
    <row r="80" spans="1:27">
      <c r="A80" s="58"/>
      <c r="B80" s="57">
        <v>8</v>
      </c>
      <c r="C80" s="58" t="s">
        <v>644</v>
      </c>
      <c r="D80" s="59">
        <v>3465481</v>
      </c>
      <c r="E80" s="59">
        <v>2886398</v>
      </c>
      <c r="F80" s="59">
        <v>3088648</v>
      </c>
      <c r="G80" s="59">
        <v>2678473</v>
      </c>
      <c r="H80" s="59">
        <v>3725933.9999999995</v>
      </c>
      <c r="I80" s="59">
        <v>4053792</v>
      </c>
      <c r="J80" s="59">
        <f t="shared" si="10"/>
        <v>3465481000</v>
      </c>
      <c r="K80" s="59">
        <f t="shared" si="10"/>
        <v>2886398000</v>
      </c>
      <c r="L80" s="59">
        <f t="shared" si="10"/>
        <v>3088648000</v>
      </c>
      <c r="M80" s="59">
        <f t="shared" si="10"/>
        <v>2678473000</v>
      </c>
      <c r="N80" s="59">
        <f t="shared" si="10"/>
        <v>3725933999.9999995</v>
      </c>
      <c r="O80" s="59">
        <f t="shared" si="10"/>
        <v>4053792000</v>
      </c>
      <c r="P80" s="59">
        <f t="shared" ref="P80:P143" si="12">D80*5450</f>
        <v>18886871450</v>
      </c>
      <c r="Q80" s="59">
        <f t="shared" ref="Q80:Q143" si="13">E80*5400</f>
        <v>15586549200</v>
      </c>
      <c r="R80" s="59">
        <f t="shared" ref="R80:R143" si="14">F80*4350</f>
        <v>13435618800</v>
      </c>
      <c r="S80" s="59">
        <f t="shared" ref="S80:S143" si="15">G80*3650</f>
        <v>9776426450</v>
      </c>
      <c r="T80" s="59">
        <f t="shared" ref="T80:T143" si="16">H80*3150</f>
        <v>11736692099.999998</v>
      </c>
      <c r="U80" s="59">
        <f t="shared" ref="U80:U143" si="17">I80*2250</f>
        <v>9121032000</v>
      </c>
      <c r="V80" s="59">
        <f t="shared" si="11"/>
        <v>22352352450</v>
      </c>
      <c r="W80" s="59">
        <f t="shared" si="11"/>
        <v>18472947200</v>
      </c>
      <c r="X80" s="59">
        <f t="shared" si="11"/>
        <v>16524266800</v>
      </c>
      <c r="Y80" s="59">
        <f t="shared" si="11"/>
        <v>12454899450</v>
      </c>
      <c r="Z80" s="59">
        <f t="shared" si="11"/>
        <v>15462626099.999998</v>
      </c>
      <c r="AA80" s="59">
        <f t="shared" si="11"/>
        <v>13174824000</v>
      </c>
    </row>
    <row r="81" spans="1:27">
      <c r="A81" s="58"/>
      <c r="B81" s="57">
        <v>9</v>
      </c>
      <c r="C81" s="58" t="s">
        <v>645</v>
      </c>
      <c r="D81" s="59">
        <v>4506271.0000000009</v>
      </c>
      <c r="E81" s="59">
        <v>3330266</v>
      </c>
      <c r="F81" s="59">
        <v>3725524</v>
      </c>
      <c r="G81" s="59">
        <v>3048498</v>
      </c>
      <c r="H81" s="59">
        <v>3847913</v>
      </c>
      <c r="I81" s="59">
        <v>3949843.9999999995</v>
      </c>
      <c r="J81" s="59">
        <f t="shared" si="10"/>
        <v>4506271000.000001</v>
      </c>
      <c r="K81" s="59">
        <f t="shared" si="10"/>
        <v>3330266000</v>
      </c>
      <c r="L81" s="59">
        <f t="shared" si="10"/>
        <v>3725524000</v>
      </c>
      <c r="M81" s="59">
        <f t="shared" si="10"/>
        <v>3048498000</v>
      </c>
      <c r="N81" s="59">
        <f t="shared" si="10"/>
        <v>3847913000</v>
      </c>
      <c r="O81" s="59">
        <f t="shared" si="10"/>
        <v>3949843999.9999995</v>
      </c>
      <c r="P81" s="59">
        <f t="shared" si="12"/>
        <v>24559176950.000004</v>
      </c>
      <c r="Q81" s="59">
        <f t="shared" si="13"/>
        <v>17983436400</v>
      </c>
      <c r="R81" s="59">
        <f t="shared" si="14"/>
        <v>16206029400</v>
      </c>
      <c r="S81" s="59">
        <f t="shared" si="15"/>
        <v>11127017700</v>
      </c>
      <c r="T81" s="59">
        <f t="shared" si="16"/>
        <v>12120925950</v>
      </c>
      <c r="U81" s="59">
        <f t="shared" si="17"/>
        <v>8887148999.9999981</v>
      </c>
      <c r="V81" s="59">
        <f t="shared" si="11"/>
        <v>29065447950.000004</v>
      </c>
      <c r="W81" s="59">
        <f t="shared" si="11"/>
        <v>21313702400</v>
      </c>
      <c r="X81" s="59">
        <f t="shared" si="11"/>
        <v>19931553400</v>
      </c>
      <c r="Y81" s="59">
        <f t="shared" si="11"/>
        <v>14175515700</v>
      </c>
      <c r="Z81" s="59">
        <f t="shared" si="11"/>
        <v>15968838950</v>
      </c>
      <c r="AA81" s="59">
        <f t="shared" si="11"/>
        <v>12836992999.999998</v>
      </c>
    </row>
    <row r="82" spans="1:27">
      <c r="A82" s="58"/>
      <c r="B82" s="57">
        <v>10</v>
      </c>
      <c r="C82" s="58" t="s">
        <v>646</v>
      </c>
      <c r="D82" s="59">
        <v>2129170</v>
      </c>
      <c r="E82" s="59">
        <v>1881051</v>
      </c>
      <c r="F82" s="59">
        <v>1984140</v>
      </c>
      <c r="G82" s="59">
        <v>1563726</v>
      </c>
      <c r="H82" s="59">
        <v>2001276</v>
      </c>
      <c r="I82" s="59">
        <v>1922814</v>
      </c>
      <c r="J82" s="59">
        <f t="shared" si="10"/>
        <v>2129170000</v>
      </c>
      <c r="K82" s="59">
        <f t="shared" si="10"/>
        <v>1881051000</v>
      </c>
      <c r="L82" s="59">
        <f t="shared" si="10"/>
        <v>1984140000</v>
      </c>
      <c r="M82" s="59">
        <f t="shared" si="10"/>
        <v>1563726000</v>
      </c>
      <c r="N82" s="59">
        <f t="shared" si="10"/>
        <v>2001276000</v>
      </c>
      <c r="O82" s="59">
        <f t="shared" si="10"/>
        <v>1922814000</v>
      </c>
      <c r="P82" s="59">
        <f t="shared" si="12"/>
        <v>11603976500</v>
      </c>
      <c r="Q82" s="59">
        <f t="shared" si="13"/>
        <v>10157675400</v>
      </c>
      <c r="R82" s="59">
        <f t="shared" si="14"/>
        <v>8631009000</v>
      </c>
      <c r="S82" s="59">
        <f t="shared" si="15"/>
        <v>5707599900</v>
      </c>
      <c r="T82" s="59">
        <f t="shared" si="16"/>
        <v>6304019400</v>
      </c>
      <c r="U82" s="59">
        <f t="shared" si="17"/>
        <v>4326331500</v>
      </c>
      <c r="V82" s="59">
        <f t="shared" si="11"/>
        <v>13733146500</v>
      </c>
      <c r="W82" s="59">
        <f t="shared" si="11"/>
        <v>12038726400</v>
      </c>
      <c r="X82" s="59">
        <f t="shared" si="11"/>
        <v>10615149000</v>
      </c>
      <c r="Y82" s="59">
        <f t="shared" si="11"/>
        <v>7271325900</v>
      </c>
      <c r="Z82" s="59">
        <f t="shared" si="11"/>
        <v>8305295400</v>
      </c>
      <c r="AA82" s="59">
        <f t="shared" si="11"/>
        <v>6249145500</v>
      </c>
    </row>
    <row r="83" spans="1:27">
      <c r="A83" s="58"/>
      <c r="B83" s="57">
        <v>11</v>
      </c>
      <c r="C83" s="58" t="s">
        <v>647</v>
      </c>
      <c r="D83" s="59">
        <v>1222128.0000000002</v>
      </c>
      <c r="E83" s="59">
        <v>1115348</v>
      </c>
      <c r="F83" s="59">
        <v>1126000</v>
      </c>
      <c r="G83" s="59">
        <v>951519.00000000012</v>
      </c>
      <c r="H83" s="59">
        <v>1073243.0000000002</v>
      </c>
      <c r="I83" s="59">
        <v>1261327</v>
      </c>
      <c r="J83" s="59">
        <f t="shared" si="10"/>
        <v>1222128000.0000002</v>
      </c>
      <c r="K83" s="59">
        <f t="shared" si="10"/>
        <v>1115348000</v>
      </c>
      <c r="L83" s="59">
        <f t="shared" si="10"/>
        <v>1126000000</v>
      </c>
      <c r="M83" s="59">
        <f t="shared" si="10"/>
        <v>951519000.00000012</v>
      </c>
      <c r="N83" s="59">
        <f t="shared" si="10"/>
        <v>1073243000.0000002</v>
      </c>
      <c r="O83" s="59">
        <f t="shared" si="10"/>
        <v>1261327000</v>
      </c>
      <c r="P83" s="59">
        <f t="shared" si="12"/>
        <v>6660597600.000001</v>
      </c>
      <c r="Q83" s="59">
        <f t="shared" si="13"/>
        <v>6022879200</v>
      </c>
      <c r="R83" s="59">
        <f t="shared" si="14"/>
        <v>4898100000</v>
      </c>
      <c r="S83" s="59">
        <f t="shared" si="15"/>
        <v>3473044350.0000005</v>
      </c>
      <c r="T83" s="59">
        <f t="shared" si="16"/>
        <v>3380715450.000001</v>
      </c>
      <c r="U83" s="59">
        <f t="shared" si="17"/>
        <v>2837985750</v>
      </c>
      <c r="V83" s="59">
        <f t="shared" si="11"/>
        <v>7882725600.000001</v>
      </c>
      <c r="W83" s="59">
        <f t="shared" si="11"/>
        <v>7138227200</v>
      </c>
      <c r="X83" s="59">
        <f t="shared" si="11"/>
        <v>6024100000</v>
      </c>
      <c r="Y83" s="59">
        <f t="shared" si="11"/>
        <v>4424563350.000001</v>
      </c>
      <c r="Z83" s="59">
        <f t="shared" si="11"/>
        <v>4453958450.000001</v>
      </c>
      <c r="AA83" s="59">
        <f t="shared" si="11"/>
        <v>4099312750</v>
      </c>
    </row>
    <row r="84" spans="1:27">
      <c r="A84" s="58"/>
      <c r="B84" s="57">
        <v>12</v>
      </c>
      <c r="C84" s="58" t="s">
        <v>648</v>
      </c>
      <c r="D84" s="59">
        <v>920713.00000000012</v>
      </c>
      <c r="E84" s="59">
        <v>1000041.9999999999</v>
      </c>
      <c r="F84" s="59">
        <v>1130682</v>
      </c>
      <c r="G84" s="59">
        <v>907991</v>
      </c>
      <c r="H84" s="59">
        <v>1050748</v>
      </c>
      <c r="I84" s="59">
        <v>1059338</v>
      </c>
      <c r="J84" s="59">
        <f t="shared" si="10"/>
        <v>920713000.00000012</v>
      </c>
      <c r="K84" s="59">
        <f t="shared" si="10"/>
        <v>1000041999.9999999</v>
      </c>
      <c r="L84" s="59">
        <f t="shared" si="10"/>
        <v>1130682000</v>
      </c>
      <c r="M84" s="59">
        <f t="shared" si="10"/>
        <v>907991000</v>
      </c>
      <c r="N84" s="59">
        <f t="shared" si="10"/>
        <v>1050748000</v>
      </c>
      <c r="O84" s="59">
        <f t="shared" si="10"/>
        <v>1059338000</v>
      </c>
      <c r="P84" s="59">
        <f t="shared" si="12"/>
        <v>5017885850.000001</v>
      </c>
      <c r="Q84" s="59">
        <f t="shared" si="13"/>
        <v>5400226799.999999</v>
      </c>
      <c r="R84" s="59">
        <f t="shared" si="14"/>
        <v>4918466700</v>
      </c>
      <c r="S84" s="59">
        <f t="shared" si="15"/>
        <v>3314167150</v>
      </c>
      <c r="T84" s="59">
        <f t="shared" si="16"/>
        <v>3309856200</v>
      </c>
      <c r="U84" s="59">
        <f t="shared" si="17"/>
        <v>2383510500</v>
      </c>
      <c r="V84" s="59">
        <f t="shared" si="11"/>
        <v>5938598850.000001</v>
      </c>
      <c r="W84" s="59">
        <f t="shared" si="11"/>
        <v>6400268799.999999</v>
      </c>
      <c r="X84" s="59">
        <f t="shared" si="11"/>
        <v>6049148700</v>
      </c>
      <c r="Y84" s="59">
        <f t="shared" si="11"/>
        <v>4222158150</v>
      </c>
      <c r="Z84" s="59">
        <f t="shared" si="11"/>
        <v>4360604200</v>
      </c>
      <c r="AA84" s="59">
        <f t="shared" si="11"/>
        <v>3442848500</v>
      </c>
    </row>
    <row r="85" spans="1:27">
      <c r="A85" s="58"/>
      <c r="B85" s="57">
        <v>13</v>
      </c>
      <c r="C85" s="58" t="s">
        <v>649</v>
      </c>
      <c r="D85" s="59">
        <v>719993</v>
      </c>
      <c r="E85" s="59">
        <v>598900.00000000012</v>
      </c>
      <c r="F85" s="59">
        <v>643272.99999999988</v>
      </c>
      <c r="G85" s="59">
        <v>547823</v>
      </c>
      <c r="H85" s="59">
        <v>664676</v>
      </c>
      <c r="I85" s="59">
        <v>620100</v>
      </c>
      <c r="J85" s="59">
        <f t="shared" si="10"/>
        <v>719993000</v>
      </c>
      <c r="K85" s="59">
        <f t="shared" si="10"/>
        <v>598900000.00000012</v>
      </c>
      <c r="L85" s="59">
        <f t="shared" si="10"/>
        <v>643272999.99999988</v>
      </c>
      <c r="M85" s="59">
        <f t="shared" si="10"/>
        <v>547823000</v>
      </c>
      <c r="N85" s="59">
        <f t="shared" si="10"/>
        <v>664676000</v>
      </c>
      <c r="O85" s="59">
        <f t="shared" si="10"/>
        <v>620100000</v>
      </c>
      <c r="P85" s="59">
        <f t="shared" si="12"/>
        <v>3923961850</v>
      </c>
      <c r="Q85" s="59">
        <f t="shared" si="13"/>
        <v>3234060000.0000005</v>
      </c>
      <c r="R85" s="59">
        <f t="shared" si="14"/>
        <v>2798237549.9999995</v>
      </c>
      <c r="S85" s="59">
        <f t="shared" si="15"/>
        <v>1999553950</v>
      </c>
      <c r="T85" s="59">
        <f t="shared" si="16"/>
        <v>2093729400</v>
      </c>
      <c r="U85" s="59">
        <f t="shared" si="17"/>
        <v>1395225000</v>
      </c>
      <c r="V85" s="59">
        <f t="shared" si="11"/>
        <v>4643954850</v>
      </c>
      <c r="W85" s="59">
        <f t="shared" si="11"/>
        <v>3832960000.0000005</v>
      </c>
      <c r="X85" s="59">
        <f t="shared" si="11"/>
        <v>3441510549.9999995</v>
      </c>
      <c r="Y85" s="59">
        <f t="shared" si="11"/>
        <v>2547376950</v>
      </c>
      <c r="Z85" s="59">
        <f t="shared" si="11"/>
        <v>2758405400</v>
      </c>
      <c r="AA85" s="59">
        <f t="shared" si="11"/>
        <v>2015325000</v>
      </c>
    </row>
    <row r="86" spans="1:27">
      <c r="A86" s="58"/>
      <c r="B86" s="57">
        <v>14</v>
      </c>
      <c r="C86" s="58" t="s">
        <v>650</v>
      </c>
      <c r="D86" s="59">
        <v>8447040</v>
      </c>
      <c r="E86" s="59">
        <v>7304887.0000000009</v>
      </c>
      <c r="F86" s="59">
        <v>7853446</v>
      </c>
      <c r="G86" s="59">
        <v>6119017.9999999991</v>
      </c>
      <c r="H86" s="59">
        <v>8017557</v>
      </c>
      <c r="I86" s="59">
        <v>8357847.0000000019</v>
      </c>
      <c r="J86" s="59">
        <f t="shared" si="10"/>
        <v>8447040000</v>
      </c>
      <c r="K86" s="59">
        <f t="shared" si="10"/>
        <v>7304887000.000001</v>
      </c>
      <c r="L86" s="59">
        <f t="shared" si="10"/>
        <v>7853446000</v>
      </c>
      <c r="M86" s="59">
        <f t="shared" si="10"/>
        <v>6119017999.999999</v>
      </c>
      <c r="N86" s="59">
        <f t="shared" si="10"/>
        <v>8017557000</v>
      </c>
      <c r="O86" s="59">
        <f t="shared" si="10"/>
        <v>8357847000.0000019</v>
      </c>
      <c r="P86" s="59">
        <f t="shared" si="12"/>
        <v>46036368000</v>
      </c>
      <c r="Q86" s="59">
        <f t="shared" si="13"/>
        <v>39446389800.000008</v>
      </c>
      <c r="R86" s="59">
        <f t="shared" si="14"/>
        <v>34162490100</v>
      </c>
      <c r="S86" s="59">
        <f t="shared" si="15"/>
        <v>22334415699.999996</v>
      </c>
      <c r="T86" s="59">
        <f t="shared" si="16"/>
        <v>25255304550</v>
      </c>
      <c r="U86" s="59">
        <f t="shared" si="17"/>
        <v>18805155750.000004</v>
      </c>
      <c r="V86" s="59">
        <f t="shared" si="11"/>
        <v>54483408000</v>
      </c>
      <c r="W86" s="59">
        <f t="shared" si="11"/>
        <v>46751276800.000008</v>
      </c>
      <c r="X86" s="59">
        <f t="shared" si="11"/>
        <v>42015936100</v>
      </c>
      <c r="Y86" s="59">
        <f t="shared" si="11"/>
        <v>28453433699.999996</v>
      </c>
      <c r="Z86" s="59">
        <f t="shared" si="11"/>
        <v>33272861550</v>
      </c>
      <c r="AA86" s="59">
        <f t="shared" si="11"/>
        <v>27163002750.000008</v>
      </c>
    </row>
    <row r="87" spans="1:27">
      <c r="A87" s="58"/>
      <c r="B87" s="57">
        <v>15</v>
      </c>
      <c r="C87" s="58" t="s">
        <v>651</v>
      </c>
      <c r="D87" s="59">
        <v>377965.00000000006</v>
      </c>
      <c r="E87" s="59">
        <v>436224</v>
      </c>
      <c r="F87" s="59">
        <v>562286.99999999988</v>
      </c>
      <c r="G87" s="59">
        <v>376469.99999999994</v>
      </c>
      <c r="H87" s="59">
        <v>457593</v>
      </c>
      <c r="I87" s="59">
        <v>493671</v>
      </c>
      <c r="J87" s="59">
        <f t="shared" si="10"/>
        <v>377965000.00000006</v>
      </c>
      <c r="K87" s="59">
        <f t="shared" si="10"/>
        <v>436224000</v>
      </c>
      <c r="L87" s="59">
        <f t="shared" si="10"/>
        <v>562286999.99999988</v>
      </c>
      <c r="M87" s="59">
        <f t="shared" si="10"/>
        <v>376469999.99999994</v>
      </c>
      <c r="N87" s="59">
        <f t="shared" si="10"/>
        <v>457593000</v>
      </c>
      <c r="O87" s="59">
        <f t="shared" si="10"/>
        <v>493671000</v>
      </c>
      <c r="P87" s="59">
        <f t="shared" si="12"/>
        <v>2059909250.0000002</v>
      </c>
      <c r="Q87" s="59">
        <f t="shared" si="13"/>
        <v>2355609600</v>
      </c>
      <c r="R87" s="59">
        <f t="shared" si="14"/>
        <v>2445948449.9999995</v>
      </c>
      <c r="S87" s="59">
        <f t="shared" si="15"/>
        <v>1374115499.9999998</v>
      </c>
      <c r="T87" s="59">
        <f t="shared" si="16"/>
        <v>1441417950</v>
      </c>
      <c r="U87" s="59">
        <f t="shared" si="17"/>
        <v>1110759750</v>
      </c>
      <c r="V87" s="59">
        <f t="shared" si="11"/>
        <v>2437874250.0000005</v>
      </c>
      <c r="W87" s="59">
        <f t="shared" si="11"/>
        <v>2791833600</v>
      </c>
      <c r="X87" s="59">
        <f t="shared" si="11"/>
        <v>3008235449.9999995</v>
      </c>
      <c r="Y87" s="59">
        <f t="shared" si="11"/>
        <v>1750585499.9999998</v>
      </c>
      <c r="Z87" s="59">
        <f t="shared" si="11"/>
        <v>1899010950</v>
      </c>
      <c r="AA87" s="59">
        <f t="shared" si="11"/>
        <v>1604430750</v>
      </c>
    </row>
    <row r="88" spans="1:27">
      <c r="A88" s="58"/>
      <c r="B88" s="57">
        <v>16</v>
      </c>
      <c r="C88" s="58" t="s">
        <v>653</v>
      </c>
      <c r="D88" s="59">
        <v>1549282.0000000002</v>
      </c>
      <c r="E88" s="59">
        <v>1443827</v>
      </c>
      <c r="F88" s="59">
        <v>1656176</v>
      </c>
      <c r="G88" s="59">
        <v>1274684</v>
      </c>
      <c r="H88" s="59">
        <v>1705445</v>
      </c>
      <c r="I88" s="59">
        <v>1868483.0000000002</v>
      </c>
      <c r="J88" s="59">
        <f t="shared" si="10"/>
        <v>1549282000.0000002</v>
      </c>
      <c r="K88" s="59">
        <f t="shared" si="10"/>
        <v>1443827000</v>
      </c>
      <c r="L88" s="59">
        <f t="shared" si="10"/>
        <v>1656176000</v>
      </c>
      <c r="M88" s="59">
        <f t="shared" si="10"/>
        <v>1274684000</v>
      </c>
      <c r="N88" s="59">
        <f t="shared" si="10"/>
        <v>1705445000</v>
      </c>
      <c r="O88" s="59">
        <f t="shared" si="10"/>
        <v>1868483000.0000002</v>
      </c>
      <c r="P88" s="59">
        <f t="shared" si="12"/>
        <v>8443586900.000001</v>
      </c>
      <c r="Q88" s="59">
        <f t="shared" si="13"/>
        <v>7796665800</v>
      </c>
      <c r="R88" s="59">
        <f t="shared" si="14"/>
        <v>7204365600</v>
      </c>
      <c r="S88" s="59">
        <f t="shared" si="15"/>
        <v>4652596600</v>
      </c>
      <c r="T88" s="59">
        <f t="shared" si="16"/>
        <v>5372151750</v>
      </c>
      <c r="U88" s="59">
        <f t="shared" si="17"/>
        <v>4204086750.0000005</v>
      </c>
      <c r="V88" s="59">
        <f t="shared" si="11"/>
        <v>9992868900.0000019</v>
      </c>
      <c r="W88" s="59">
        <f t="shared" si="11"/>
        <v>9240492800</v>
      </c>
      <c r="X88" s="59">
        <f t="shared" si="11"/>
        <v>8860541600</v>
      </c>
      <c r="Y88" s="59">
        <f t="shared" si="11"/>
        <v>5927280600</v>
      </c>
      <c r="Z88" s="59">
        <f t="shared" si="11"/>
        <v>7077596750</v>
      </c>
      <c r="AA88" s="59">
        <f t="shared" si="11"/>
        <v>6072569750.000001</v>
      </c>
    </row>
    <row r="89" spans="1:27">
      <c r="A89" s="58"/>
      <c r="B89" s="57">
        <v>17</v>
      </c>
      <c r="C89" s="58" t="s">
        <v>654</v>
      </c>
      <c r="D89" s="59">
        <v>500967.99999999994</v>
      </c>
      <c r="E89" s="59">
        <v>483616</v>
      </c>
      <c r="F89" s="59">
        <v>508207</v>
      </c>
      <c r="G89" s="59">
        <v>365801.99999999994</v>
      </c>
      <c r="H89" s="59">
        <v>524549</v>
      </c>
      <c r="I89" s="59">
        <v>580550</v>
      </c>
      <c r="J89" s="59">
        <f t="shared" si="10"/>
        <v>500967999.99999994</v>
      </c>
      <c r="K89" s="59">
        <f t="shared" si="10"/>
        <v>483616000</v>
      </c>
      <c r="L89" s="59">
        <f t="shared" si="10"/>
        <v>508207000</v>
      </c>
      <c r="M89" s="59">
        <f t="shared" si="10"/>
        <v>365801999.99999994</v>
      </c>
      <c r="N89" s="59">
        <f t="shared" si="10"/>
        <v>524549000</v>
      </c>
      <c r="O89" s="59">
        <f t="shared" si="10"/>
        <v>580550000</v>
      </c>
      <c r="P89" s="59">
        <f t="shared" si="12"/>
        <v>2730275599.9999995</v>
      </c>
      <c r="Q89" s="59">
        <f t="shared" si="13"/>
        <v>2611526400</v>
      </c>
      <c r="R89" s="59">
        <f t="shared" si="14"/>
        <v>2210700450</v>
      </c>
      <c r="S89" s="59">
        <f t="shared" si="15"/>
        <v>1335177299.9999998</v>
      </c>
      <c r="T89" s="59">
        <f t="shared" si="16"/>
        <v>1652329350</v>
      </c>
      <c r="U89" s="59">
        <f t="shared" si="17"/>
        <v>1306237500</v>
      </c>
      <c r="V89" s="59">
        <f t="shared" si="11"/>
        <v>3231243599.9999995</v>
      </c>
      <c r="W89" s="59">
        <f t="shared" si="11"/>
        <v>3095142400</v>
      </c>
      <c r="X89" s="59">
        <f t="shared" si="11"/>
        <v>2718907450</v>
      </c>
      <c r="Y89" s="59">
        <f t="shared" si="11"/>
        <v>1700979299.9999998</v>
      </c>
      <c r="Z89" s="59">
        <f t="shared" si="11"/>
        <v>2176878350</v>
      </c>
      <c r="AA89" s="59">
        <f t="shared" si="11"/>
        <v>1886787500</v>
      </c>
    </row>
    <row r="90" spans="1:27">
      <c r="A90" s="58"/>
      <c r="B90" s="57">
        <v>18</v>
      </c>
      <c r="C90" s="58" t="s">
        <v>652</v>
      </c>
      <c r="D90" s="59">
        <v>739215</v>
      </c>
      <c r="E90" s="59">
        <v>655024.00000000012</v>
      </c>
      <c r="F90" s="59">
        <v>701180.00000000012</v>
      </c>
      <c r="G90" s="59">
        <v>539145</v>
      </c>
      <c r="H90" s="59">
        <v>694844</v>
      </c>
      <c r="I90" s="59">
        <v>685325</v>
      </c>
      <c r="J90" s="59">
        <f t="shared" si="10"/>
        <v>739215000</v>
      </c>
      <c r="K90" s="59">
        <f t="shared" si="10"/>
        <v>655024000.00000012</v>
      </c>
      <c r="L90" s="59">
        <f t="shared" si="10"/>
        <v>701180000.00000012</v>
      </c>
      <c r="M90" s="59">
        <f t="shared" si="10"/>
        <v>539145000</v>
      </c>
      <c r="N90" s="59">
        <f t="shared" si="10"/>
        <v>694844000</v>
      </c>
      <c r="O90" s="59">
        <f t="shared" si="10"/>
        <v>685325000</v>
      </c>
      <c r="P90" s="59">
        <f t="shared" si="12"/>
        <v>4028721750</v>
      </c>
      <c r="Q90" s="59">
        <f t="shared" si="13"/>
        <v>3537129600.0000005</v>
      </c>
      <c r="R90" s="59">
        <f t="shared" si="14"/>
        <v>3050133000.0000005</v>
      </c>
      <c r="S90" s="59">
        <f t="shared" si="15"/>
        <v>1967879250</v>
      </c>
      <c r="T90" s="59">
        <f t="shared" si="16"/>
        <v>2188758600</v>
      </c>
      <c r="U90" s="59">
        <f t="shared" si="17"/>
        <v>1541981250</v>
      </c>
      <c r="V90" s="59">
        <f t="shared" si="11"/>
        <v>4767936750</v>
      </c>
      <c r="W90" s="59">
        <f t="shared" si="11"/>
        <v>4192153600.0000005</v>
      </c>
      <c r="X90" s="59">
        <f t="shared" si="11"/>
        <v>3751313000.0000005</v>
      </c>
      <c r="Y90" s="59">
        <f t="shared" si="11"/>
        <v>2507024250</v>
      </c>
      <c r="Z90" s="59">
        <f t="shared" si="11"/>
        <v>2883602600</v>
      </c>
      <c r="AA90" s="59">
        <f t="shared" si="11"/>
        <v>2227306250</v>
      </c>
    </row>
    <row r="91" spans="1:27">
      <c r="A91" s="58"/>
      <c r="B91" s="57">
        <v>19</v>
      </c>
      <c r="C91" s="58" t="s">
        <v>655</v>
      </c>
      <c r="D91" s="59">
        <v>847952</v>
      </c>
      <c r="E91" s="59">
        <v>735082</v>
      </c>
      <c r="F91" s="59">
        <v>760946</v>
      </c>
      <c r="G91" s="59">
        <v>703325</v>
      </c>
      <c r="H91" s="59">
        <v>872439.99999999988</v>
      </c>
      <c r="I91" s="59">
        <v>735879</v>
      </c>
      <c r="J91" s="59">
        <f t="shared" si="10"/>
        <v>847952000</v>
      </c>
      <c r="K91" s="59">
        <f t="shared" si="10"/>
        <v>735082000</v>
      </c>
      <c r="L91" s="59">
        <f t="shared" si="10"/>
        <v>760946000</v>
      </c>
      <c r="M91" s="59">
        <f t="shared" si="10"/>
        <v>703325000</v>
      </c>
      <c r="N91" s="59">
        <f t="shared" si="10"/>
        <v>872439999.99999988</v>
      </c>
      <c r="O91" s="59">
        <f t="shared" si="10"/>
        <v>735879000</v>
      </c>
      <c r="P91" s="59">
        <f t="shared" si="12"/>
        <v>4621338400</v>
      </c>
      <c r="Q91" s="59">
        <f t="shared" si="13"/>
        <v>3969442800</v>
      </c>
      <c r="R91" s="59">
        <f t="shared" si="14"/>
        <v>3310115100</v>
      </c>
      <c r="S91" s="59">
        <f t="shared" si="15"/>
        <v>2567136250</v>
      </c>
      <c r="T91" s="59">
        <f t="shared" si="16"/>
        <v>2748185999.9999995</v>
      </c>
      <c r="U91" s="59">
        <f t="shared" si="17"/>
        <v>1655727750</v>
      </c>
      <c r="V91" s="59">
        <f t="shared" si="11"/>
        <v>5469290400</v>
      </c>
      <c r="W91" s="59">
        <f t="shared" si="11"/>
        <v>4704524800</v>
      </c>
      <c r="X91" s="59">
        <f t="shared" si="11"/>
        <v>4071061100</v>
      </c>
      <c r="Y91" s="59">
        <f t="shared" si="11"/>
        <v>3270461250</v>
      </c>
      <c r="Z91" s="59">
        <f t="shared" si="11"/>
        <v>3620625999.9999995</v>
      </c>
      <c r="AA91" s="59">
        <f t="shared" si="11"/>
        <v>2391606750</v>
      </c>
    </row>
    <row r="92" spans="1:27" ht="15">
      <c r="A92" s="65" t="s">
        <v>656</v>
      </c>
      <c r="B92" s="65"/>
      <c r="C92" s="65"/>
      <c r="D92" s="59">
        <v>42268772.000000007</v>
      </c>
      <c r="E92" s="59">
        <v>35769312.999999993</v>
      </c>
      <c r="F92" s="59">
        <v>39218240.000000007</v>
      </c>
      <c r="G92" s="59">
        <v>31993490</v>
      </c>
      <c r="H92" s="59">
        <v>40535977</v>
      </c>
      <c r="I92" s="59">
        <v>42245127.000000007</v>
      </c>
      <c r="J92" s="59">
        <f t="shared" si="10"/>
        <v>42268772000.000008</v>
      </c>
      <c r="K92" s="59">
        <f t="shared" si="10"/>
        <v>35769312999.999992</v>
      </c>
      <c r="L92" s="59">
        <f t="shared" si="10"/>
        <v>39218240000.000008</v>
      </c>
      <c r="M92" s="59">
        <f t="shared" si="10"/>
        <v>31993490000</v>
      </c>
      <c r="N92" s="59">
        <f t="shared" si="10"/>
        <v>40535977000</v>
      </c>
      <c r="O92" s="59">
        <f t="shared" si="10"/>
        <v>42245127000.000008</v>
      </c>
      <c r="P92" s="59">
        <f t="shared" si="12"/>
        <v>230364807400.00003</v>
      </c>
      <c r="Q92" s="59">
        <f t="shared" si="13"/>
        <v>193154290199.99997</v>
      </c>
      <c r="R92" s="59">
        <f t="shared" si="14"/>
        <v>170599344000.00003</v>
      </c>
      <c r="S92" s="59">
        <f t="shared" si="15"/>
        <v>116776238500</v>
      </c>
      <c r="T92" s="59">
        <f t="shared" si="16"/>
        <v>127688327550</v>
      </c>
      <c r="U92" s="59">
        <f t="shared" si="17"/>
        <v>95051535750.000015</v>
      </c>
      <c r="V92" s="59">
        <f t="shared" si="11"/>
        <v>272633579400.00003</v>
      </c>
      <c r="W92" s="59">
        <f t="shared" si="11"/>
        <v>228923603199.99997</v>
      </c>
      <c r="X92" s="59">
        <f t="shared" si="11"/>
        <v>209817584000.00003</v>
      </c>
      <c r="Y92" s="59">
        <f t="shared" si="11"/>
        <v>148769728500</v>
      </c>
      <c r="Z92" s="59">
        <f t="shared" si="11"/>
        <v>168224304550</v>
      </c>
      <c r="AA92" s="59">
        <f t="shared" si="11"/>
        <v>137296662750.00003</v>
      </c>
    </row>
    <row r="93" spans="1:27" ht="15">
      <c r="A93" s="56" t="s">
        <v>657</v>
      </c>
      <c r="B93" s="57">
        <v>1</v>
      </c>
      <c r="C93" s="58" t="s">
        <v>658</v>
      </c>
      <c r="D93" s="59">
        <v>6242588</v>
      </c>
      <c r="E93" s="59">
        <v>5472606</v>
      </c>
      <c r="F93" s="59">
        <v>6102159</v>
      </c>
      <c r="G93" s="59">
        <v>4621987</v>
      </c>
      <c r="H93" s="59">
        <v>6417126</v>
      </c>
      <c r="I93" s="59">
        <v>6462589</v>
      </c>
      <c r="J93" s="59">
        <f t="shared" si="10"/>
        <v>6242588000</v>
      </c>
      <c r="K93" s="59">
        <f t="shared" si="10"/>
        <v>5472606000</v>
      </c>
      <c r="L93" s="59">
        <f t="shared" si="10"/>
        <v>6102159000</v>
      </c>
      <c r="M93" s="59">
        <f t="shared" si="10"/>
        <v>4621987000</v>
      </c>
      <c r="N93" s="59">
        <f t="shared" si="10"/>
        <v>6417126000</v>
      </c>
      <c r="O93" s="59">
        <f t="shared" si="10"/>
        <v>6462589000</v>
      </c>
      <c r="P93" s="59">
        <f t="shared" si="12"/>
        <v>34022104600</v>
      </c>
      <c r="Q93" s="59">
        <f t="shared" si="13"/>
        <v>29552072400</v>
      </c>
      <c r="R93" s="59">
        <f t="shared" si="14"/>
        <v>26544391650</v>
      </c>
      <c r="S93" s="59">
        <f t="shared" si="15"/>
        <v>16870252550</v>
      </c>
      <c r="T93" s="59">
        <f t="shared" si="16"/>
        <v>20213946900</v>
      </c>
      <c r="U93" s="59">
        <f t="shared" si="17"/>
        <v>14540825250</v>
      </c>
      <c r="V93" s="59">
        <f t="shared" si="11"/>
        <v>40264692600</v>
      </c>
      <c r="W93" s="59">
        <f t="shared" si="11"/>
        <v>35024678400</v>
      </c>
      <c r="X93" s="59">
        <f t="shared" si="11"/>
        <v>32646550650</v>
      </c>
      <c r="Y93" s="59">
        <f t="shared" si="11"/>
        <v>21492239550</v>
      </c>
      <c r="Z93" s="59">
        <f t="shared" si="11"/>
        <v>26631072900</v>
      </c>
      <c r="AA93" s="59">
        <f t="shared" si="11"/>
        <v>21003414250</v>
      </c>
    </row>
    <row r="94" spans="1:27">
      <c r="A94" s="58"/>
      <c r="B94" s="57">
        <v>2</v>
      </c>
      <c r="C94" s="58" t="s">
        <v>659</v>
      </c>
      <c r="D94" s="59">
        <v>4879183</v>
      </c>
      <c r="E94" s="59">
        <v>4513925.9999999991</v>
      </c>
      <c r="F94" s="59">
        <v>4331060</v>
      </c>
      <c r="G94" s="59">
        <v>3508571.9999999995</v>
      </c>
      <c r="H94" s="59">
        <v>4858071</v>
      </c>
      <c r="I94" s="59">
        <v>4866371.9999999991</v>
      </c>
      <c r="J94" s="59">
        <f t="shared" si="10"/>
        <v>4879183000</v>
      </c>
      <c r="K94" s="59">
        <f t="shared" si="10"/>
        <v>4513925999.999999</v>
      </c>
      <c r="L94" s="59">
        <f t="shared" si="10"/>
        <v>4331060000</v>
      </c>
      <c r="M94" s="59">
        <f t="shared" si="10"/>
        <v>3508571999.9999995</v>
      </c>
      <c r="N94" s="59">
        <f t="shared" si="10"/>
        <v>4858071000</v>
      </c>
      <c r="O94" s="59">
        <f t="shared" si="10"/>
        <v>4866371999.999999</v>
      </c>
      <c r="P94" s="59">
        <f t="shared" si="12"/>
        <v>26591547350</v>
      </c>
      <c r="Q94" s="59">
        <f t="shared" si="13"/>
        <v>24375200399.999996</v>
      </c>
      <c r="R94" s="59">
        <f t="shared" si="14"/>
        <v>18840111000</v>
      </c>
      <c r="S94" s="59">
        <f t="shared" si="15"/>
        <v>12806287799.999998</v>
      </c>
      <c r="T94" s="59">
        <f t="shared" si="16"/>
        <v>15302923650</v>
      </c>
      <c r="U94" s="59">
        <f t="shared" si="17"/>
        <v>10949336999.999998</v>
      </c>
      <c r="V94" s="59">
        <f t="shared" si="11"/>
        <v>31470730350</v>
      </c>
      <c r="W94" s="59">
        <f t="shared" si="11"/>
        <v>28889126399.999996</v>
      </c>
      <c r="X94" s="59">
        <f t="shared" si="11"/>
        <v>23171171000</v>
      </c>
      <c r="Y94" s="59">
        <f t="shared" si="11"/>
        <v>16314859799.999998</v>
      </c>
      <c r="Z94" s="59">
        <f t="shared" si="11"/>
        <v>20160994650</v>
      </c>
      <c r="AA94" s="59">
        <f t="shared" si="11"/>
        <v>15815708999.999996</v>
      </c>
    </row>
    <row r="95" spans="1:27">
      <c r="A95" s="58"/>
      <c r="B95" s="57">
        <v>3</v>
      </c>
      <c r="C95" s="58" t="s">
        <v>660</v>
      </c>
      <c r="D95" s="59">
        <v>8789224</v>
      </c>
      <c r="E95" s="59">
        <v>8017530.0000000009</v>
      </c>
      <c r="F95" s="59">
        <v>8270347</v>
      </c>
      <c r="G95" s="59">
        <v>6065566</v>
      </c>
      <c r="H95" s="59">
        <v>8712026.9999999981</v>
      </c>
      <c r="I95" s="59">
        <v>8324048.0000000009</v>
      </c>
      <c r="J95" s="59">
        <f t="shared" si="10"/>
        <v>8789224000</v>
      </c>
      <c r="K95" s="59">
        <f t="shared" si="10"/>
        <v>8017530000.000001</v>
      </c>
      <c r="L95" s="59">
        <f t="shared" si="10"/>
        <v>8270347000</v>
      </c>
      <c r="M95" s="59">
        <f t="shared" si="10"/>
        <v>6065566000</v>
      </c>
      <c r="N95" s="59">
        <f t="shared" si="10"/>
        <v>8712026999.9999981</v>
      </c>
      <c r="O95" s="59">
        <f t="shared" si="10"/>
        <v>8324048000.000001</v>
      </c>
      <c r="P95" s="59">
        <f t="shared" si="12"/>
        <v>47901270800</v>
      </c>
      <c r="Q95" s="59">
        <f t="shared" si="13"/>
        <v>43294662000.000008</v>
      </c>
      <c r="R95" s="59">
        <f t="shared" si="14"/>
        <v>35976009450</v>
      </c>
      <c r="S95" s="59">
        <f t="shared" si="15"/>
        <v>22139315900</v>
      </c>
      <c r="T95" s="59">
        <f t="shared" si="16"/>
        <v>27442885049.999992</v>
      </c>
      <c r="U95" s="59">
        <f t="shared" si="17"/>
        <v>18729108000.000004</v>
      </c>
      <c r="V95" s="59">
        <f t="shared" si="11"/>
        <v>56690494800</v>
      </c>
      <c r="W95" s="59">
        <f t="shared" si="11"/>
        <v>51312192000.000008</v>
      </c>
      <c r="X95" s="59">
        <f t="shared" si="11"/>
        <v>44246356450</v>
      </c>
      <c r="Y95" s="59">
        <f t="shared" si="11"/>
        <v>28204881900</v>
      </c>
      <c r="Z95" s="59">
        <f t="shared" si="11"/>
        <v>36154912049.999992</v>
      </c>
      <c r="AA95" s="59">
        <f t="shared" si="11"/>
        <v>27053156000.000004</v>
      </c>
    </row>
    <row r="96" spans="1:27">
      <c r="A96" s="58"/>
      <c r="B96" s="57">
        <v>4</v>
      </c>
      <c r="C96" s="58" t="s">
        <v>661</v>
      </c>
      <c r="D96" s="59">
        <v>11954153</v>
      </c>
      <c r="E96" s="59">
        <v>10700390</v>
      </c>
      <c r="F96" s="59">
        <v>11399135</v>
      </c>
      <c r="G96" s="59">
        <v>8566529.9999999981</v>
      </c>
      <c r="H96" s="59">
        <v>11994249</v>
      </c>
      <c r="I96" s="59">
        <v>11787325</v>
      </c>
      <c r="J96" s="59">
        <f t="shared" si="10"/>
        <v>11954153000</v>
      </c>
      <c r="K96" s="59">
        <f t="shared" si="10"/>
        <v>10700390000</v>
      </c>
      <c r="L96" s="59">
        <f t="shared" si="10"/>
        <v>11399135000</v>
      </c>
      <c r="M96" s="59">
        <f t="shared" si="10"/>
        <v>8566529999.9999981</v>
      </c>
      <c r="N96" s="59">
        <f t="shared" si="10"/>
        <v>11994249000</v>
      </c>
      <c r="O96" s="59">
        <f t="shared" si="10"/>
        <v>11787325000</v>
      </c>
      <c r="P96" s="59">
        <f t="shared" si="12"/>
        <v>65150133850</v>
      </c>
      <c r="Q96" s="59">
        <f t="shared" si="13"/>
        <v>57782106000</v>
      </c>
      <c r="R96" s="59">
        <f t="shared" si="14"/>
        <v>49586237250</v>
      </c>
      <c r="S96" s="59">
        <f t="shared" si="15"/>
        <v>31267834499.999992</v>
      </c>
      <c r="T96" s="59">
        <f t="shared" si="16"/>
        <v>37781884350</v>
      </c>
      <c r="U96" s="59">
        <f t="shared" si="17"/>
        <v>26521481250</v>
      </c>
      <c r="V96" s="59">
        <f t="shared" si="11"/>
        <v>77104286850</v>
      </c>
      <c r="W96" s="59">
        <f t="shared" si="11"/>
        <v>68482496000</v>
      </c>
      <c r="X96" s="59">
        <f t="shared" si="11"/>
        <v>60985372250</v>
      </c>
      <c r="Y96" s="59">
        <f t="shared" si="11"/>
        <v>39834364499.999992</v>
      </c>
      <c r="Z96" s="59">
        <f t="shared" si="11"/>
        <v>49776133350</v>
      </c>
      <c r="AA96" s="59">
        <f t="shared" si="11"/>
        <v>38308806250</v>
      </c>
    </row>
    <row r="97" spans="1:27">
      <c r="A97" s="58"/>
      <c r="B97" s="57">
        <v>5</v>
      </c>
      <c r="C97" s="58" t="s">
        <v>663</v>
      </c>
      <c r="D97" s="59">
        <v>4092819.9999999995</v>
      </c>
      <c r="E97" s="59">
        <v>3916062</v>
      </c>
      <c r="F97" s="59">
        <v>4106724</v>
      </c>
      <c r="G97" s="59">
        <v>3009715</v>
      </c>
      <c r="H97" s="59">
        <v>4085269</v>
      </c>
      <c r="I97" s="59">
        <v>3718714</v>
      </c>
      <c r="J97" s="59">
        <f t="shared" si="10"/>
        <v>4092819999.9999995</v>
      </c>
      <c r="K97" s="59">
        <f t="shared" si="10"/>
        <v>3916062000</v>
      </c>
      <c r="L97" s="59">
        <f t="shared" si="10"/>
        <v>4106724000</v>
      </c>
      <c r="M97" s="59">
        <f t="shared" si="10"/>
        <v>3009715000</v>
      </c>
      <c r="N97" s="59">
        <f t="shared" si="10"/>
        <v>4085269000</v>
      </c>
      <c r="O97" s="59">
        <f t="shared" si="10"/>
        <v>3718714000</v>
      </c>
      <c r="P97" s="59">
        <f t="shared" si="12"/>
        <v>22305868999.999996</v>
      </c>
      <c r="Q97" s="59">
        <f t="shared" si="13"/>
        <v>21146734800</v>
      </c>
      <c r="R97" s="59">
        <f t="shared" si="14"/>
        <v>17864249400</v>
      </c>
      <c r="S97" s="59">
        <f t="shared" si="15"/>
        <v>10985459750</v>
      </c>
      <c r="T97" s="59">
        <f t="shared" si="16"/>
        <v>12868597350</v>
      </c>
      <c r="U97" s="59">
        <f t="shared" si="17"/>
        <v>8367106500</v>
      </c>
      <c r="V97" s="59">
        <f t="shared" si="11"/>
        <v>26398688999.999996</v>
      </c>
      <c r="W97" s="59">
        <f t="shared" si="11"/>
        <v>25062796800</v>
      </c>
      <c r="X97" s="59">
        <f t="shared" si="11"/>
        <v>21970973400</v>
      </c>
      <c r="Y97" s="59">
        <f t="shared" si="11"/>
        <v>13995174750</v>
      </c>
      <c r="Z97" s="59">
        <f t="shared" si="11"/>
        <v>16953866350</v>
      </c>
      <c r="AA97" s="59">
        <f t="shared" si="11"/>
        <v>12085820500</v>
      </c>
    </row>
    <row r="98" spans="1:27">
      <c r="A98" s="58"/>
      <c r="B98" s="57">
        <v>6</v>
      </c>
      <c r="C98" s="58" t="s">
        <v>662</v>
      </c>
      <c r="D98" s="59">
        <v>464224.00000000006</v>
      </c>
      <c r="E98" s="59">
        <v>361941.99999999994</v>
      </c>
      <c r="F98" s="59">
        <v>345860</v>
      </c>
      <c r="G98" s="59">
        <v>303847</v>
      </c>
      <c r="H98" s="59">
        <v>367496.99999999994</v>
      </c>
      <c r="I98" s="59">
        <v>332919</v>
      </c>
      <c r="J98" s="59">
        <f t="shared" si="10"/>
        <v>464224000.00000006</v>
      </c>
      <c r="K98" s="59">
        <f t="shared" si="10"/>
        <v>361941999.99999994</v>
      </c>
      <c r="L98" s="59">
        <f t="shared" si="10"/>
        <v>345860000</v>
      </c>
      <c r="M98" s="59">
        <f t="shared" si="10"/>
        <v>303847000</v>
      </c>
      <c r="N98" s="59">
        <f t="shared" si="10"/>
        <v>367496999.99999994</v>
      </c>
      <c r="O98" s="59">
        <f t="shared" si="10"/>
        <v>332919000</v>
      </c>
      <c r="P98" s="59">
        <f t="shared" si="12"/>
        <v>2530020800.0000005</v>
      </c>
      <c r="Q98" s="59">
        <f t="shared" si="13"/>
        <v>1954486799.9999998</v>
      </c>
      <c r="R98" s="59">
        <f t="shared" si="14"/>
        <v>1504491000</v>
      </c>
      <c r="S98" s="59">
        <f t="shared" si="15"/>
        <v>1109041550</v>
      </c>
      <c r="T98" s="59">
        <f t="shared" si="16"/>
        <v>1157615549.9999998</v>
      </c>
      <c r="U98" s="59">
        <f t="shared" si="17"/>
        <v>749067750</v>
      </c>
      <c r="V98" s="59">
        <f t="shared" si="11"/>
        <v>2994244800.0000005</v>
      </c>
      <c r="W98" s="59">
        <f t="shared" si="11"/>
        <v>2316428799.9999995</v>
      </c>
      <c r="X98" s="59">
        <f t="shared" si="11"/>
        <v>1850351000</v>
      </c>
      <c r="Y98" s="59">
        <f t="shared" si="11"/>
        <v>1412888550</v>
      </c>
      <c r="Z98" s="59">
        <f t="shared" si="11"/>
        <v>1525112549.9999998</v>
      </c>
      <c r="AA98" s="59">
        <f t="shared" si="11"/>
        <v>1081986750</v>
      </c>
    </row>
    <row r="99" spans="1:27">
      <c r="A99" s="58"/>
      <c r="B99" s="57">
        <v>7</v>
      </c>
      <c r="C99" s="58" t="s">
        <v>664</v>
      </c>
      <c r="D99" s="59">
        <v>8568051</v>
      </c>
      <c r="E99" s="59">
        <v>7563999</v>
      </c>
      <c r="F99" s="59">
        <v>7405733</v>
      </c>
      <c r="G99" s="59">
        <v>5371871.9999999991</v>
      </c>
      <c r="H99" s="59">
        <v>7456594</v>
      </c>
      <c r="I99" s="59">
        <v>7427180</v>
      </c>
      <c r="J99" s="59">
        <f t="shared" si="10"/>
        <v>8568051000</v>
      </c>
      <c r="K99" s="59">
        <f t="shared" si="10"/>
        <v>7563999000</v>
      </c>
      <c r="L99" s="59">
        <f t="shared" si="10"/>
        <v>7405733000</v>
      </c>
      <c r="M99" s="59">
        <f t="shared" si="10"/>
        <v>5371871999.999999</v>
      </c>
      <c r="N99" s="59">
        <f t="shared" si="10"/>
        <v>7456594000</v>
      </c>
      <c r="O99" s="59">
        <f t="shared" si="10"/>
        <v>7427180000</v>
      </c>
      <c r="P99" s="59">
        <f t="shared" si="12"/>
        <v>46695877950</v>
      </c>
      <c r="Q99" s="59">
        <f t="shared" si="13"/>
        <v>40845594600</v>
      </c>
      <c r="R99" s="59">
        <f t="shared" si="14"/>
        <v>32214938550</v>
      </c>
      <c r="S99" s="59">
        <f t="shared" si="15"/>
        <v>19607332799.999996</v>
      </c>
      <c r="T99" s="59">
        <f t="shared" si="16"/>
        <v>23488271100</v>
      </c>
      <c r="U99" s="59">
        <f t="shared" si="17"/>
        <v>16711155000</v>
      </c>
      <c r="V99" s="59">
        <f t="shared" si="11"/>
        <v>55263928950</v>
      </c>
      <c r="W99" s="59">
        <f t="shared" si="11"/>
        <v>48409593600</v>
      </c>
      <c r="X99" s="59">
        <f t="shared" si="11"/>
        <v>39620671550</v>
      </c>
      <c r="Y99" s="59">
        <f t="shared" si="11"/>
        <v>24979204799.999996</v>
      </c>
      <c r="Z99" s="59">
        <f t="shared" si="11"/>
        <v>30944865100</v>
      </c>
      <c r="AA99" s="59">
        <f t="shared" si="11"/>
        <v>24138335000</v>
      </c>
    </row>
    <row r="100" spans="1:27">
      <c r="A100" s="58"/>
      <c r="B100" s="57">
        <v>8</v>
      </c>
      <c r="C100" s="58" t="s">
        <v>665</v>
      </c>
      <c r="D100" s="59">
        <v>8620630.0000000019</v>
      </c>
      <c r="E100" s="59">
        <v>7718873</v>
      </c>
      <c r="F100" s="59">
        <v>8702180</v>
      </c>
      <c r="G100" s="59">
        <v>7112739</v>
      </c>
      <c r="H100" s="59">
        <v>9144094.0000000019</v>
      </c>
      <c r="I100" s="59">
        <v>8868958.9999999981</v>
      </c>
      <c r="J100" s="59">
        <f t="shared" si="10"/>
        <v>8620630000.0000019</v>
      </c>
      <c r="K100" s="59">
        <f t="shared" si="10"/>
        <v>7718873000</v>
      </c>
      <c r="L100" s="59">
        <f t="shared" si="10"/>
        <v>8702180000</v>
      </c>
      <c r="M100" s="59">
        <f t="shared" si="10"/>
        <v>7112739000</v>
      </c>
      <c r="N100" s="59">
        <f t="shared" si="10"/>
        <v>9144094000.0000019</v>
      </c>
      <c r="O100" s="59">
        <f t="shared" si="10"/>
        <v>8868958999.9999981</v>
      </c>
      <c r="P100" s="59">
        <f t="shared" si="12"/>
        <v>46982433500.000008</v>
      </c>
      <c r="Q100" s="59">
        <f t="shared" si="13"/>
        <v>41681914200</v>
      </c>
      <c r="R100" s="59">
        <f t="shared" si="14"/>
        <v>37854483000</v>
      </c>
      <c r="S100" s="59">
        <f t="shared" si="15"/>
        <v>25961497350</v>
      </c>
      <c r="T100" s="59">
        <f t="shared" si="16"/>
        <v>28803896100.000008</v>
      </c>
      <c r="U100" s="59">
        <f t="shared" si="17"/>
        <v>19955157749.999996</v>
      </c>
      <c r="V100" s="59">
        <f t="shared" si="11"/>
        <v>55603063500.000008</v>
      </c>
      <c r="W100" s="59">
        <f t="shared" si="11"/>
        <v>49400787200</v>
      </c>
      <c r="X100" s="59">
        <f t="shared" si="11"/>
        <v>46556663000</v>
      </c>
      <c r="Y100" s="59">
        <f t="shared" si="11"/>
        <v>33074236350</v>
      </c>
      <c r="Z100" s="59">
        <f t="shared" si="11"/>
        <v>37947990100.000008</v>
      </c>
      <c r="AA100" s="59">
        <f t="shared" si="11"/>
        <v>28824116749.999992</v>
      </c>
    </row>
    <row r="101" spans="1:27">
      <c r="A101" s="58"/>
      <c r="B101" s="57">
        <v>9</v>
      </c>
      <c r="C101" s="58" t="s">
        <v>666</v>
      </c>
      <c r="D101" s="59">
        <v>5382433</v>
      </c>
      <c r="E101" s="59">
        <v>4692940.0000000009</v>
      </c>
      <c r="F101" s="59">
        <v>4969379</v>
      </c>
      <c r="G101" s="59">
        <v>4009732</v>
      </c>
      <c r="H101" s="59">
        <v>5308978</v>
      </c>
      <c r="I101" s="59">
        <v>5092219</v>
      </c>
      <c r="J101" s="59">
        <f t="shared" si="10"/>
        <v>5382433000</v>
      </c>
      <c r="K101" s="59">
        <f t="shared" si="10"/>
        <v>4692940000.000001</v>
      </c>
      <c r="L101" s="59">
        <f t="shared" si="10"/>
        <v>4969379000</v>
      </c>
      <c r="M101" s="59">
        <f t="shared" si="10"/>
        <v>4009732000</v>
      </c>
      <c r="N101" s="59">
        <f t="shared" si="10"/>
        <v>5308978000</v>
      </c>
      <c r="O101" s="59">
        <f t="shared" si="10"/>
        <v>5092219000</v>
      </c>
      <c r="P101" s="59">
        <f t="shared" si="12"/>
        <v>29334259850</v>
      </c>
      <c r="Q101" s="59">
        <f t="shared" si="13"/>
        <v>25341876000.000004</v>
      </c>
      <c r="R101" s="59">
        <f t="shared" si="14"/>
        <v>21616798650</v>
      </c>
      <c r="S101" s="59">
        <f t="shared" si="15"/>
        <v>14635521800</v>
      </c>
      <c r="T101" s="59">
        <f t="shared" si="16"/>
        <v>16723280700</v>
      </c>
      <c r="U101" s="59">
        <f t="shared" si="17"/>
        <v>11457492750</v>
      </c>
      <c r="V101" s="59">
        <f t="shared" si="11"/>
        <v>34716692850</v>
      </c>
      <c r="W101" s="59">
        <f t="shared" si="11"/>
        <v>30034816000.000004</v>
      </c>
      <c r="X101" s="59">
        <f t="shared" si="11"/>
        <v>26586177650</v>
      </c>
      <c r="Y101" s="59">
        <f t="shared" si="11"/>
        <v>18645253800</v>
      </c>
      <c r="Z101" s="59">
        <f t="shared" si="11"/>
        <v>22032258700</v>
      </c>
      <c r="AA101" s="59">
        <f t="shared" si="11"/>
        <v>16549711750</v>
      </c>
    </row>
    <row r="102" spans="1:27">
      <c r="A102" s="58"/>
      <c r="B102" s="57">
        <v>10</v>
      </c>
      <c r="C102" s="58" t="s">
        <v>667</v>
      </c>
      <c r="D102" s="59">
        <v>4508158</v>
      </c>
      <c r="E102" s="59">
        <v>4020137.9999999995</v>
      </c>
      <c r="F102" s="59">
        <v>4716929</v>
      </c>
      <c r="G102" s="59">
        <v>3649634</v>
      </c>
      <c r="H102" s="59">
        <v>4836933.9999999991</v>
      </c>
      <c r="I102" s="59">
        <v>4128720.9999999995</v>
      </c>
      <c r="J102" s="59">
        <f t="shared" si="10"/>
        <v>4508158000</v>
      </c>
      <c r="K102" s="59">
        <f t="shared" si="10"/>
        <v>4020137999.9999995</v>
      </c>
      <c r="L102" s="59">
        <f t="shared" si="10"/>
        <v>4716929000</v>
      </c>
      <c r="M102" s="59">
        <f t="shared" si="10"/>
        <v>3649634000</v>
      </c>
      <c r="N102" s="59">
        <f t="shared" si="10"/>
        <v>4836933999.999999</v>
      </c>
      <c r="O102" s="59">
        <f t="shared" si="10"/>
        <v>4128720999.9999995</v>
      </c>
      <c r="P102" s="59">
        <f t="shared" si="12"/>
        <v>24569461100</v>
      </c>
      <c r="Q102" s="59">
        <f t="shared" si="13"/>
        <v>21708745199.999996</v>
      </c>
      <c r="R102" s="59">
        <f t="shared" si="14"/>
        <v>20518641150</v>
      </c>
      <c r="S102" s="59">
        <f t="shared" si="15"/>
        <v>13321164100</v>
      </c>
      <c r="T102" s="59">
        <f t="shared" si="16"/>
        <v>15236342099.999996</v>
      </c>
      <c r="U102" s="59">
        <f t="shared" si="17"/>
        <v>9289622249.9999981</v>
      </c>
      <c r="V102" s="59">
        <f t="shared" si="11"/>
        <v>29077619100</v>
      </c>
      <c r="W102" s="59">
        <f t="shared" si="11"/>
        <v>25728883199.999996</v>
      </c>
      <c r="X102" s="59">
        <f t="shared" si="11"/>
        <v>25235570150</v>
      </c>
      <c r="Y102" s="59">
        <f t="shared" si="11"/>
        <v>16970798100</v>
      </c>
      <c r="Z102" s="59">
        <f t="shared" si="11"/>
        <v>20073276099.999996</v>
      </c>
      <c r="AA102" s="59">
        <f t="shared" si="11"/>
        <v>13418343249.999998</v>
      </c>
    </row>
    <row r="103" spans="1:27">
      <c r="A103" s="58"/>
      <c r="B103" s="57">
        <v>11</v>
      </c>
      <c r="C103" s="58" t="s">
        <v>668</v>
      </c>
      <c r="D103" s="59">
        <v>5418236</v>
      </c>
      <c r="E103" s="59">
        <v>4874239</v>
      </c>
      <c r="F103" s="59">
        <v>5059992</v>
      </c>
      <c r="G103" s="59">
        <v>3880338</v>
      </c>
      <c r="H103" s="59">
        <v>4941580.0000000009</v>
      </c>
      <c r="I103" s="59">
        <v>5098339</v>
      </c>
      <c r="J103" s="59">
        <f t="shared" si="10"/>
        <v>5418236000</v>
      </c>
      <c r="K103" s="59">
        <f t="shared" si="10"/>
        <v>4874239000</v>
      </c>
      <c r="L103" s="59">
        <f t="shared" si="10"/>
        <v>5059992000</v>
      </c>
      <c r="M103" s="59">
        <f t="shared" si="10"/>
        <v>3880338000</v>
      </c>
      <c r="N103" s="59">
        <f t="shared" si="10"/>
        <v>4941580000.000001</v>
      </c>
      <c r="O103" s="59">
        <f t="shared" si="10"/>
        <v>5098339000</v>
      </c>
      <c r="P103" s="59">
        <f t="shared" si="12"/>
        <v>29529386200</v>
      </c>
      <c r="Q103" s="59">
        <f t="shared" si="13"/>
        <v>26320890600</v>
      </c>
      <c r="R103" s="59">
        <f t="shared" si="14"/>
        <v>22010965200</v>
      </c>
      <c r="S103" s="59">
        <f t="shared" si="15"/>
        <v>14163233700</v>
      </c>
      <c r="T103" s="59">
        <f t="shared" si="16"/>
        <v>15565977000.000004</v>
      </c>
      <c r="U103" s="59">
        <f t="shared" si="17"/>
        <v>11471262750</v>
      </c>
      <c r="V103" s="59">
        <f t="shared" si="11"/>
        <v>34947622200</v>
      </c>
      <c r="W103" s="59">
        <f t="shared" si="11"/>
        <v>31195129600</v>
      </c>
      <c r="X103" s="59">
        <f t="shared" si="11"/>
        <v>27070957200</v>
      </c>
      <c r="Y103" s="59">
        <f t="shared" si="11"/>
        <v>18043571700</v>
      </c>
      <c r="Z103" s="59">
        <f t="shared" si="11"/>
        <v>20507557000.000004</v>
      </c>
      <c r="AA103" s="59">
        <f t="shared" si="11"/>
        <v>16569601750</v>
      </c>
    </row>
    <row r="104" spans="1:27">
      <c r="A104" s="58"/>
      <c r="B104" s="57">
        <v>12</v>
      </c>
      <c r="C104" s="58" t="s">
        <v>669</v>
      </c>
      <c r="D104" s="59">
        <v>13841640.000000002</v>
      </c>
      <c r="E104" s="59">
        <v>12894327</v>
      </c>
      <c r="F104" s="59">
        <v>14356975</v>
      </c>
      <c r="G104" s="59">
        <v>11120978</v>
      </c>
      <c r="H104" s="59">
        <v>14644886</v>
      </c>
      <c r="I104" s="59">
        <v>13857296.999999998</v>
      </c>
      <c r="J104" s="59">
        <f t="shared" si="10"/>
        <v>13841640000.000002</v>
      </c>
      <c r="K104" s="59">
        <f t="shared" si="10"/>
        <v>12894327000</v>
      </c>
      <c r="L104" s="59">
        <f t="shared" si="10"/>
        <v>14356975000</v>
      </c>
      <c r="M104" s="59">
        <f t="shared" si="10"/>
        <v>11120978000</v>
      </c>
      <c r="N104" s="59">
        <f t="shared" si="10"/>
        <v>14644886000</v>
      </c>
      <c r="O104" s="59">
        <f t="shared" si="10"/>
        <v>13857296999.999998</v>
      </c>
      <c r="P104" s="59">
        <f t="shared" si="12"/>
        <v>75436938000.000015</v>
      </c>
      <c r="Q104" s="59">
        <f t="shared" si="13"/>
        <v>69629365800</v>
      </c>
      <c r="R104" s="59">
        <f t="shared" si="14"/>
        <v>62452841250</v>
      </c>
      <c r="S104" s="59">
        <f t="shared" si="15"/>
        <v>40591569700</v>
      </c>
      <c r="T104" s="59">
        <f t="shared" si="16"/>
        <v>46131390900</v>
      </c>
      <c r="U104" s="59">
        <f t="shared" si="17"/>
        <v>31178918249.999996</v>
      </c>
      <c r="V104" s="59">
        <f t="shared" si="11"/>
        <v>89278578000.000015</v>
      </c>
      <c r="W104" s="59">
        <f t="shared" si="11"/>
        <v>82523692800</v>
      </c>
      <c r="X104" s="59">
        <f t="shared" si="11"/>
        <v>76809816250</v>
      </c>
      <c r="Y104" s="59">
        <f t="shared" si="11"/>
        <v>51712547700</v>
      </c>
      <c r="Z104" s="59">
        <f t="shared" si="11"/>
        <v>60776276900</v>
      </c>
      <c r="AA104" s="59">
        <f t="shared" si="11"/>
        <v>45036215249.999992</v>
      </c>
    </row>
    <row r="105" spans="1:27" ht="15">
      <c r="A105" s="65" t="s">
        <v>670</v>
      </c>
      <c r="B105" s="65"/>
      <c r="C105" s="65"/>
      <c r="D105" s="59">
        <v>82761340.000000015</v>
      </c>
      <c r="E105" s="59">
        <v>74746972</v>
      </c>
      <c r="F105" s="59">
        <v>79766473</v>
      </c>
      <c r="G105" s="59">
        <v>61221509.999999993</v>
      </c>
      <c r="H105" s="59">
        <v>82767305</v>
      </c>
      <c r="I105" s="59">
        <v>79964682</v>
      </c>
      <c r="J105" s="59">
        <f t="shared" si="10"/>
        <v>82761340000.000015</v>
      </c>
      <c r="K105" s="59">
        <f t="shared" si="10"/>
        <v>74746972000</v>
      </c>
      <c r="L105" s="59">
        <f t="shared" si="10"/>
        <v>79766473000</v>
      </c>
      <c r="M105" s="59">
        <f t="shared" si="10"/>
        <v>61221509999.999992</v>
      </c>
      <c r="N105" s="59">
        <f t="shared" si="10"/>
        <v>82767305000</v>
      </c>
      <c r="O105" s="59">
        <f t="shared" si="10"/>
        <v>79964682000</v>
      </c>
      <c r="P105" s="59">
        <f t="shared" si="12"/>
        <v>451049303000.00006</v>
      </c>
      <c r="Q105" s="59">
        <f t="shared" si="13"/>
        <v>403633648800</v>
      </c>
      <c r="R105" s="59">
        <f t="shared" si="14"/>
        <v>346984157550</v>
      </c>
      <c r="S105" s="59">
        <f t="shared" si="15"/>
        <v>223458511499.99997</v>
      </c>
      <c r="T105" s="59">
        <f t="shared" si="16"/>
        <v>260717010750</v>
      </c>
      <c r="U105" s="59">
        <f t="shared" si="17"/>
        <v>179920534500</v>
      </c>
      <c r="V105" s="59">
        <f t="shared" si="11"/>
        <v>533810643000.00006</v>
      </c>
      <c r="W105" s="59">
        <f t="shared" si="11"/>
        <v>478380620800</v>
      </c>
      <c r="X105" s="59">
        <f t="shared" si="11"/>
        <v>426750630550</v>
      </c>
      <c r="Y105" s="59">
        <f t="shared" si="11"/>
        <v>284680021499.99994</v>
      </c>
      <c r="Z105" s="59">
        <f t="shared" si="11"/>
        <v>343484315750</v>
      </c>
      <c r="AA105" s="59">
        <f t="shared" si="11"/>
        <v>259885216500</v>
      </c>
    </row>
    <row r="106" spans="1:27" ht="15">
      <c r="A106" s="56" t="s">
        <v>671</v>
      </c>
      <c r="B106" s="57">
        <v>1</v>
      </c>
      <c r="C106" s="58" t="s">
        <v>673</v>
      </c>
      <c r="D106" s="59">
        <v>1761071.0000000002</v>
      </c>
      <c r="E106" s="59">
        <v>1575273</v>
      </c>
      <c r="F106" s="59">
        <v>1377240</v>
      </c>
      <c r="G106" s="59">
        <v>1619310</v>
      </c>
      <c r="H106" s="59">
        <v>1672891</v>
      </c>
      <c r="I106" s="59">
        <v>1533598</v>
      </c>
      <c r="J106" s="59">
        <f t="shared" si="10"/>
        <v>1761071000.0000002</v>
      </c>
      <c r="K106" s="59">
        <f t="shared" si="10"/>
        <v>1575273000</v>
      </c>
      <c r="L106" s="59">
        <f t="shared" si="10"/>
        <v>1377240000</v>
      </c>
      <c r="M106" s="59">
        <f t="shared" si="10"/>
        <v>1619310000</v>
      </c>
      <c r="N106" s="59">
        <f t="shared" si="10"/>
        <v>1672891000</v>
      </c>
      <c r="O106" s="59">
        <f t="shared" si="10"/>
        <v>1533598000</v>
      </c>
      <c r="P106" s="59">
        <f t="shared" si="12"/>
        <v>9597836950.0000019</v>
      </c>
      <c r="Q106" s="59">
        <f t="shared" si="13"/>
        <v>8506474200</v>
      </c>
      <c r="R106" s="59">
        <f t="shared" si="14"/>
        <v>5990994000</v>
      </c>
      <c r="S106" s="59">
        <f t="shared" si="15"/>
        <v>5910481500</v>
      </c>
      <c r="T106" s="59">
        <f t="shared" si="16"/>
        <v>5269606650</v>
      </c>
      <c r="U106" s="59">
        <f t="shared" si="17"/>
        <v>3450595500</v>
      </c>
      <c r="V106" s="59">
        <f t="shared" si="11"/>
        <v>11358907950.000002</v>
      </c>
      <c r="W106" s="59">
        <f t="shared" si="11"/>
        <v>10081747200</v>
      </c>
      <c r="X106" s="59">
        <f t="shared" si="11"/>
        <v>7368234000</v>
      </c>
      <c r="Y106" s="59">
        <f t="shared" si="11"/>
        <v>7529791500</v>
      </c>
      <c r="Z106" s="59">
        <f t="shared" si="11"/>
        <v>6942497650</v>
      </c>
      <c r="AA106" s="59">
        <f t="shared" si="11"/>
        <v>4984193500</v>
      </c>
    </row>
    <row r="107" spans="1:27">
      <c r="A107" s="58"/>
      <c r="B107" s="57">
        <v>2</v>
      </c>
      <c r="C107" s="58" t="s">
        <v>675</v>
      </c>
      <c r="D107" s="59">
        <v>736738</v>
      </c>
      <c r="E107" s="59">
        <v>750156.00000000012</v>
      </c>
      <c r="F107" s="59">
        <v>688858.99999999988</v>
      </c>
      <c r="G107" s="59">
        <v>642970</v>
      </c>
      <c r="H107" s="59">
        <v>824866</v>
      </c>
      <c r="I107" s="59">
        <v>765845</v>
      </c>
      <c r="J107" s="59">
        <f t="shared" si="10"/>
        <v>736738000</v>
      </c>
      <c r="K107" s="59">
        <f t="shared" si="10"/>
        <v>750156000.00000012</v>
      </c>
      <c r="L107" s="59">
        <f t="shared" si="10"/>
        <v>688858999.99999988</v>
      </c>
      <c r="M107" s="59">
        <f t="shared" si="10"/>
        <v>642970000</v>
      </c>
      <c r="N107" s="59">
        <f t="shared" si="10"/>
        <v>824866000</v>
      </c>
      <c r="O107" s="59">
        <f t="shared" si="10"/>
        <v>765845000</v>
      </c>
      <c r="P107" s="59">
        <f t="shared" si="12"/>
        <v>4015222100</v>
      </c>
      <c r="Q107" s="59">
        <f t="shared" si="13"/>
        <v>4050842400.0000005</v>
      </c>
      <c r="R107" s="59">
        <f t="shared" si="14"/>
        <v>2996536649.9999995</v>
      </c>
      <c r="S107" s="59">
        <f t="shared" si="15"/>
        <v>2346840500</v>
      </c>
      <c r="T107" s="59">
        <f t="shared" si="16"/>
        <v>2598327900</v>
      </c>
      <c r="U107" s="59">
        <f t="shared" si="17"/>
        <v>1723151250</v>
      </c>
      <c r="V107" s="59">
        <f t="shared" si="11"/>
        <v>4751960100</v>
      </c>
      <c r="W107" s="59">
        <f t="shared" si="11"/>
        <v>4800998400.000001</v>
      </c>
      <c r="X107" s="59">
        <f t="shared" si="11"/>
        <v>3685395649.9999995</v>
      </c>
      <c r="Y107" s="59">
        <f t="shared" si="11"/>
        <v>2989810500</v>
      </c>
      <c r="Z107" s="59">
        <f t="shared" si="11"/>
        <v>3423193900</v>
      </c>
      <c r="AA107" s="59">
        <f t="shared" si="11"/>
        <v>2488996250</v>
      </c>
    </row>
    <row r="108" spans="1:27">
      <c r="A108" s="58"/>
      <c r="B108" s="57">
        <v>3</v>
      </c>
      <c r="C108" s="58" t="s">
        <v>676</v>
      </c>
      <c r="D108" s="59">
        <v>650357</v>
      </c>
      <c r="E108" s="59">
        <v>486824.00000000006</v>
      </c>
      <c r="F108" s="59">
        <v>541563</v>
      </c>
      <c r="G108" s="59">
        <v>603776.99999999988</v>
      </c>
      <c r="H108" s="59">
        <v>683208.00000000012</v>
      </c>
      <c r="I108" s="59">
        <v>587378.99999999988</v>
      </c>
      <c r="J108" s="59">
        <f t="shared" si="10"/>
        <v>650357000</v>
      </c>
      <c r="K108" s="59">
        <f t="shared" si="10"/>
        <v>486824000.00000006</v>
      </c>
      <c r="L108" s="59">
        <f t="shared" si="10"/>
        <v>541563000</v>
      </c>
      <c r="M108" s="59">
        <f t="shared" si="10"/>
        <v>603776999.99999988</v>
      </c>
      <c r="N108" s="59">
        <f t="shared" si="10"/>
        <v>683208000.00000012</v>
      </c>
      <c r="O108" s="59">
        <f t="shared" si="10"/>
        <v>587378999.99999988</v>
      </c>
      <c r="P108" s="59">
        <f t="shared" si="12"/>
        <v>3544445650</v>
      </c>
      <c r="Q108" s="59">
        <f t="shared" si="13"/>
        <v>2628849600.0000005</v>
      </c>
      <c r="R108" s="59">
        <f t="shared" si="14"/>
        <v>2355799050</v>
      </c>
      <c r="S108" s="59">
        <f t="shared" si="15"/>
        <v>2203786049.9999995</v>
      </c>
      <c r="T108" s="59">
        <f t="shared" si="16"/>
        <v>2152105200.0000005</v>
      </c>
      <c r="U108" s="59">
        <f t="shared" si="17"/>
        <v>1321602749.9999998</v>
      </c>
      <c r="V108" s="59">
        <f t="shared" si="11"/>
        <v>4194802650</v>
      </c>
      <c r="W108" s="59">
        <f t="shared" si="11"/>
        <v>3115673600.0000005</v>
      </c>
      <c r="X108" s="59">
        <f t="shared" si="11"/>
        <v>2897362050</v>
      </c>
      <c r="Y108" s="59">
        <f t="shared" si="11"/>
        <v>2807563049.9999995</v>
      </c>
      <c r="Z108" s="59">
        <f t="shared" si="11"/>
        <v>2835313200.0000005</v>
      </c>
      <c r="AA108" s="59">
        <f t="shared" si="11"/>
        <v>1908981749.9999995</v>
      </c>
    </row>
    <row r="109" spans="1:27">
      <c r="A109" s="58"/>
      <c r="B109" s="57">
        <v>4</v>
      </c>
      <c r="C109" s="58" t="s">
        <v>672</v>
      </c>
      <c r="D109" s="59">
        <v>2428867</v>
      </c>
      <c r="E109" s="59">
        <v>2378120</v>
      </c>
      <c r="F109" s="59">
        <v>2513225.0000000005</v>
      </c>
      <c r="G109" s="59">
        <v>2591216</v>
      </c>
      <c r="H109" s="59">
        <v>2633160.0000000005</v>
      </c>
      <c r="I109" s="59">
        <v>2589055</v>
      </c>
      <c r="J109" s="59">
        <f t="shared" si="10"/>
        <v>2428867000</v>
      </c>
      <c r="K109" s="59">
        <f t="shared" si="10"/>
        <v>2378120000</v>
      </c>
      <c r="L109" s="59">
        <f t="shared" si="10"/>
        <v>2513225000.0000005</v>
      </c>
      <c r="M109" s="59">
        <f t="shared" si="10"/>
        <v>2591216000</v>
      </c>
      <c r="N109" s="59">
        <f t="shared" si="10"/>
        <v>2633160000.0000005</v>
      </c>
      <c r="O109" s="59">
        <f t="shared" si="10"/>
        <v>2589055000</v>
      </c>
      <c r="P109" s="59">
        <f t="shared" si="12"/>
        <v>13237325150</v>
      </c>
      <c r="Q109" s="59">
        <f t="shared" si="13"/>
        <v>12841848000</v>
      </c>
      <c r="R109" s="59">
        <f t="shared" si="14"/>
        <v>10932528750.000002</v>
      </c>
      <c r="S109" s="59">
        <f t="shared" si="15"/>
        <v>9457938400</v>
      </c>
      <c r="T109" s="59">
        <f t="shared" si="16"/>
        <v>8294454000.0000019</v>
      </c>
      <c r="U109" s="59">
        <f t="shared" si="17"/>
        <v>5825373750</v>
      </c>
      <c r="V109" s="59">
        <f t="shared" si="11"/>
        <v>15666192150</v>
      </c>
      <c r="W109" s="59">
        <f t="shared" si="11"/>
        <v>15219968000</v>
      </c>
      <c r="X109" s="59">
        <f t="shared" si="11"/>
        <v>13445753750.000002</v>
      </c>
      <c r="Y109" s="59">
        <f t="shared" si="11"/>
        <v>12049154400</v>
      </c>
      <c r="Z109" s="59">
        <f t="shared" si="11"/>
        <v>10927614000.000002</v>
      </c>
      <c r="AA109" s="59">
        <f t="shared" si="11"/>
        <v>8414428750</v>
      </c>
    </row>
    <row r="110" spans="1:27">
      <c r="A110" s="58"/>
      <c r="B110" s="57">
        <v>5</v>
      </c>
      <c r="C110" s="58" t="s">
        <v>674</v>
      </c>
      <c r="D110" s="59">
        <v>520834.99999999994</v>
      </c>
      <c r="E110" s="59">
        <v>448505.00000000006</v>
      </c>
      <c r="F110" s="59">
        <v>374455</v>
      </c>
      <c r="G110" s="59">
        <v>434335.00000000006</v>
      </c>
      <c r="H110" s="59">
        <v>483743</v>
      </c>
      <c r="I110" s="59">
        <v>473966</v>
      </c>
      <c r="J110" s="59">
        <f t="shared" si="10"/>
        <v>520834999.99999994</v>
      </c>
      <c r="K110" s="59">
        <f t="shared" si="10"/>
        <v>448505000.00000006</v>
      </c>
      <c r="L110" s="59">
        <f t="shared" si="10"/>
        <v>374455000</v>
      </c>
      <c r="M110" s="59">
        <f t="shared" si="10"/>
        <v>434335000.00000006</v>
      </c>
      <c r="N110" s="59">
        <f t="shared" si="10"/>
        <v>483743000</v>
      </c>
      <c r="O110" s="59">
        <f t="shared" si="10"/>
        <v>473966000</v>
      </c>
      <c r="P110" s="59">
        <f t="shared" si="12"/>
        <v>2838550749.9999995</v>
      </c>
      <c r="Q110" s="59">
        <f t="shared" si="13"/>
        <v>2421927000.0000005</v>
      </c>
      <c r="R110" s="59">
        <f t="shared" si="14"/>
        <v>1628879250</v>
      </c>
      <c r="S110" s="59">
        <f t="shared" si="15"/>
        <v>1585322750.0000002</v>
      </c>
      <c r="T110" s="59">
        <f t="shared" si="16"/>
        <v>1523790450</v>
      </c>
      <c r="U110" s="59">
        <f t="shared" si="17"/>
        <v>1066423500</v>
      </c>
      <c r="V110" s="59">
        <f t="shared" si="11"/>
        <v>3359385749.9999995</v>
      </c>
      <c r="W110" s="59">
        <f t="shared" si="11"/>
        <v>2870432000.0000005</v>
      </c>
      <c r="X110" s="59">
        <f t="shared" si="11"/>
        <v>2003334250</v>
      </c>
      <c r="Y110" s="59">
        <f t="shared" si="11"/>
        <v>2019657750.0000002</v>
      </c>
      <c r="Z110" s="59">
        <f t="shared" si="11"/>
        <v>2007533450</v>
      </c>
      <c r="AA110" s="59">
        <f t="shared" si="11"/>
        <v>1540389500</v>
      </c>
    </row>
    <row r="111" spans="1:27">
      <c r="A111" s="58"/>
      <c r="B111" s="57">
        <v>6</v>
      </c>
      <c r="C111" s="58" t="s">
        <v>677</v>
      </c>
      <c r="D111" s="59">
        <v>5005371.9999999991</v>
      </c>
      <c r="E111" s="59">
        <v>4166184</v>
      </c>
      <c r="F111" s="59">
        <v>4510297.0000000009</v>
      </c>
      <c r="G111" s="59">
        <v>4520955.9999999991</v>
      </c>
      <c r="H111" s="59">
        <v>4608476.0000000009</v>
      </c>
      <c r="I111" s="59">
        <v>4663986.9999999991</v>
      </c>
      <c r="J111" s="59">
        <f t="shared" si="10"/>
        <v>5005371999.999999</v>
      </c>
      <c r="K111" s="59">
        <f t="shared" si="10"/>
        <v>4166184000</v>
      </c>
      <c r="L111" s="59">
        <f t="shared" si="10"/>
        <v>4510297000.000001</v>
      </c>
      <c r="M111" s="59">
        <f t="shared" si="10"/>
        <v>4520955999.999999</v>
      </c>
      <c r="N111" s="59">
        <f t="shared" si="10"/>
        <v>4608476000.000001</v>
      </c>
      <c r="O111" s="59">
        <f t="shared" si="10"/>
        <v>4663986999.999999</v>
      </c>
      <c r="P111" s="59">
        <f t="shared" si="12"/>
        <v>27279277399.999996</v>
      </c>
      <c r="Q111" s="59">
        <f t="shared" si="13"/>
        <v>22497393600</v>
      </c>
      <c r="R111" s="59">
        <f t="shared" si="14"/>
        <v>19619791950.000004</v>
      </c>
      <c r="S111" s="59">
        <f t="shared" si="15"/>
        <v>16501489399.999996</v>
      </c>
      <c r="T111" s="59">
        <f t="shared" si="16"/>
        <v>14516699400.000004</v>
      </c>
      <c r="U111" s="59">
        <f t="shared" si="17"/>
        <v>10493970749.999998</v>
      </c>
      <c r="V111" s="59">
        <f t="shared" si="11"/>
        <v>32284649399.999996</v>
      </c>
      <c r="W111" s="59">
        <f t="shared" si="11"/>
        <v>26663577600</v>
      </c>
      <c r="X111" s="59">
        <f t="shared" si="11"/>
        <v>24130088950.000004</v>
      </c>
      <c r="Y111" s="59">
        <f t="shared" si="11"/>
        <v>21022445399.999996</v>
      </c>
      <c r="Z111" s="59">
        <f t="shared" si="11"/>
        <v>19125175400.000004</v>
      </c>
      <c r="AA111" s="59">
        <f t="shared" si="11"/>
        <v>15157957749.999996</v>
      </c>
    </row>
    <row r="112" spans="1:27">
      <c r="A112" s="58"/>
      <c r="B112" s="57">
        <v>7</v>
      </c>
      <c r="C112" s="58" t="s">
        <v>678</v>
      </c>
      <c r="D112" s="59">
        <v>1408152</v>
      </c>
      <c r="E112" s="59">
        <v>1282866</v>
      </c>
      <c r="F112" s="59">
        <v>1432982</v>
      </c>
      <c r="G112" s="59">
        <v>1340704.0000000002</v>
      </c>
      <c r="H112" s="59">
        <v>1620739</v>
      </c>
      <c r="I112" s="59">
        <v>1575646.0000000002</v>
      </c>
      <c r="J112" s="59">
        <f t="shared" si="10"/>
        <v>1408152000</v>
      </c>
      <c r="K112" s="59">
        <f t="shared" si="10"/>
        <v>1282866000</v>
      </c>
      <c r="L112" s="59">
        <f t="shared" si="10"/>
        <v>1432982000</v>
      </c>
      <c r="M112" s="59">
        <f t="shared" si="10"/>
        <v>1340704000.0000002</v>
      </c>
      <c r="N112" s="59">
        <f t="shared" si="10"/>
        <v>1620739000</v>
      </c>
      <c r="O112" s="59">
        <f t="shared" si="10"/>
        <v>1575646000.0000002</v>
      </c>
      <c r="P112" s="59">
        <f t="shared" si="12"/>
        <v>7674428400</v>
      </c>
      <c r="Q112" s="59">
        <f t="shared" si="13"/>
        <v>6927476400</v>
      </c>
      <c r="R112" s="59">
        <f t="shared" si="14"/>
        <v>6233471700</v>
      </c>
      <c r="S112" s="59">
        <f t="shared" si="15"/>
        <v>4893569600.000001</v>
      </c>
      <c r="T112" s="59">
        <f t="shared" si="16"/>
        <v>5105327850</v>
      </c>
      <c r="U112" s="59">
        <f t="shared" si="17"/>
        <v>3545203500.0000005</v>
      </c>
      <c r="V112" s="59">
        <f t="shared" si="11"/>
        <v>9082580400</v>
      </c>
      <c r="W112" s="59">
        <f t="shared" si="11"/>
        <v>8210342400</v>
      </c>
      <c r="X112" s="59">
        <f t="shared" si="11"/>
        <v>7666453700</v>
      </c>
      <c r="Y112" s="59">
        <f t="shared" si="11"/>
        <v>6234273600.000001</v>
      </c>
      <c r="Z112" s="59">
        <f t="shared" si="11"/>
        <v>6726066850</v>
      </c>
      <c r="AA112" s="59">
        <f t="shared" si="11"/>
        <v>5120849500.000001</v>
      </c>
    </row>
    <row r="113" spans="1:27" ht="15">
      <c r="A113" s="65" t="s">
        <v>679</v>
      </c>
      <c r="B113" s="65"/>
      <c r="C113" s="65"/>
      <c r="D113" s="59">
        <v>12511392</v>
      </c>
      <c r="E113" s="59">
        <v>11087928</v>
      </c>
      <c r="F113" s="59">
        <v>11438621</v>
      </c>
      <c r="G113" s="59">
        <v>11753267.999999998</v>
      </c>
      <c r="H113" s="59">
        <v>12527083</v>
      </c>
      <c r="I113" s="59">
        <v>12189476</v>
      </c>
      <c r="J113" s="59">
        <f t="shared" si="10"/>
        <v>12511392000</v>
      </c>
      <c r="K113" s="59">
        <f t="shared" si="10"/>
        <v>11087928000</v>
      </c>
      <c r="L113" s="59">
        <f t="shared" si="10"/>
        <v>11438621000</v>
      </c>
      <c r="M113" s="59">
        <f t="shared" ref="M113:O176" si="18">G113*1000</f>
        <v>11753267999.999998</v>
      </c>
      <c r="N113" s="59">
        <f t="shared" si="18"/>
        <v>12527083000</v>
      </c>
      <c r="O113" s="59">
        <f t="shared" si="18"/>
        <v>12189476000</v>
      </c>
      <c r="P113" s="59">
        <f t="shared" si="12"/>
        <v>68187086400</v>
      </c>
      <c r="Q113" s="59">
        <f t="shared" si="13"/>
        <v>59874811200</v>
      </c>
      <c r="R113" s="59">
        <f t="shared" si="14"/>
        <v>49758001350</v>
      </c>
      <c r="S113" s="59">
        <f t="shared" si="15"/>
        <v>42899428199.999992</v>
      </c>
      <c r="T113" s="59">
        <f t="shared" si="16"/>
        <v>39460311450</v>
      </c>
      <c r="U113" s="59">
        <f t="shared" si="17"/>
        <v>27426321000</v>
      </c>
      <c r="V113" s="59">
        <f t="shared" si="11"/>
        <v>80698478400</v>
      </c>
      <c r="W113" s="59">
        <f t="shared" si="11"/>
        <v>70962739200</v>
      </c>
      <c r="X113" s="59">
        <f t="shared" si="11"/>
        <v>61196622350</v>
      </c>
      <c r="Y113" s="59">
        <f t="shared" ref="Y113:AA176" si="19">M113+S113</f>
        <v>54652696199.999992</v>
      </c>
      <c r="Z113" s="59">
        <f t="shared" si="19"/>
        <v>51987394450</v>
      </c>
      <c r="AA113" s="59">
        <f t="shared" si="19"/>
        <v>39615797000</v>
      </c>
    </row>
    <row r="114" spans="1:27" ht="15">
      <c r="A114" s="66" t="s">
        <v>1179</v>
      </c>
      <c r="B114" s="66"/>
      <c r="C114" s="66"/>
      <c r="D114" s="59">
        <v>274472898.00000006</v>
      </c>
      <c r="E114" s="59">
        <v>250153980.99999997</v>
      </c>
      <c r="F114" s="59">
        <v>268799923</v>
      </c>
      <c r="G114" s="59">
        <v>221596392.00000003</v>
      </c>
      <c r="H114" s="59">
        <v>275379787</v>
      </c>
      <c r="I114" s="59">
        <v>270437069</v>
      </c>
      <c r="J114" s="59">
        <f t="shared" ref="J114:O177" si="20">D114*1000</f>
        <v>274472898000.00006</v>
      </c>
      <c r="K114" s="59">
        <f t="shared" si="20"/>
        <v>250153980999.99997</v>
      </c>
      <c r="L114" s="59">
        <f t="shared" si="20"/>
        <v>268799923000</v>
      </c>
      <c r="M114" s="59">
        <f t="shared" si="18"/>
        <v>221596392000.00003</v>
      </c>
      <c r="N114" s="59">
        <f t="shared" si="18"/>
        <v>275379787000</v>
      </c>
      <c r="O114" s="59">
        <f t="shared" si="18"/>
        <v>270437069000</v>
      </c>
      <c r="P114" s="59">
        <f t="shared" si="12"/>
        <v>1495877294100.0002</v>
      </c>
      <c r="Q114" s="59">
        <f t="shared" si="13"/>
        <v>1350831497399.9998</v>
      </c>
      <c r="R114" s="59">
        <f t="shared" si="14"/>
        <v>1169279665050</v>
      </c>
      <c r="S114" s="59">
        <f t="shared" si="15"/>
        <v>808826830800.00012</v>
      </c>
      <c r="T114" s="59">
        <f t="shared" si="16"/>
        <v>867446329050</v>
      </c>
      <c r="U114" s="59">
        <f t="shared" si="17"/>
        <v>608483405250</v>
      </c>
      <c r="V114" s="59">
        <f t="shared" ref="V114:AA177" si="21">J114+P114</f>
        <v>1770350192100.0002</v>
      </c>
      <c r="W114" s="59">
        <f t="shared" si="21"/>
        <v>1600985478399.9998</v>
      </c>
      <c r="X114" s="59">
        <f t="shared" si="21"/>
        <v>1438079588050</v>
      </c>
      <c r="Y114" s="59">
        <f t="shared" si="19"/>
        <v>1030423222800.0001</v>
      </c>
      <c r="Z114" s="59">
        <f t="shared" si="19"/>
        <v>1142826116050</v>
      </c>
      <c r="AA114" s="59">
        <f t="shared" si="19"/>
        <v>878920474250</v>
      </c>
    </row>
    <row r="115" spans="1:27" ht="15">
      <c r="A115" s="56" t="s">
        <v>680</v>
      </c>
      <c r="B115" s="57">
        <v>1</v>
      </c>
      <c r="C115" s="58" t="s">
        <v>681</v>
      </c>
      <c r="D115" s="59">
        <v>2292676.9999999995</v>
      </c>
      <c r="E115" s="59">
        <v>2063032.0000000002</v>
      </c>
      <c r="F115" s="59">
        <v>2093424</v>
      </c>
      <c r="G115" s="59">
        <v>1573006</v>
      </c>
      <c r="H115" s="59">
        <v>2184066.0000000005</v>
      </c>
      <c r="I115" s="59">
        <v>2076033</v>
      </c>
      <c r="J115" s="59">
        <f t="shared" si="20"/>
        <v>2292676999.9999995</v>
      </c>
      <c r="K115" s="59">
        <f t="shared" si="20"/>
        <v>2063032000.0000002</v>
      </c>
      <c r="L115" s="59">
        <f t="shared" si="20"/>
        <v>2093424000</v>
      </c>
      <c r="M115" s="59">
        <f t="shared" si="18"/>
        <v>1573006000</v>
      </c>
      <c r="N115" s="59">
        <f t="shared" si="18"/>
        <v>2184066000.0000005</v>
      </c>
      <c r="O115" s="59">
        <f t="shared" si="18"/>
        <v>2076033000</v>
      </c>
      <c r="P115" s="59">
        <f t="shared" si="12"/>
        <v>12495089649.999998</v>
      </c>
      <c r="Q115" s="59">
        <f t="shared" si="13"/>
        <v>11140372800.000002</v>
      </c>
      <c r="R115" s="59">
        <f t="shared" si="14"/>
        <v>9106394400</v>
      </c>
      <c r="S115" s="59">
        <f t="shared" si="15"/>
        <v>5741471900</v>
      </c>
      <c r="T115" s="59">
        <f t="shared" si="16"/>
        <v>6879807900.0000019</v>
      </c>
      <c r="U115" s="59">
        <f t="shared" si="17"/>
        <v>4671074250</v>
      </c>
      <c r="V115" s="59">
        <f t="shared" si="21"/>
        <v>14787766649.999998</v>
      </c>
      <c r="W115" s="59">
        <f t="shared" si="21"/>
        <v>13203404800.000002</v>
      </c>
      <c r="X115" s="59">
        <f t="shared" si="21"/>
        <v>11199818400</v>
      </c>
      <c r="Y115" s="59">
        <f t="shared" si="19"/>
        <v>7314477900</v>
      </c>
      <c r="Z115" s="59">
        <f t="shared" si="19"/>
        <v>9063873900.0000019</v>
      </c>
      <c r="AA115" s="59">
        <f t="shared" si="19"/>
        <v>6747107250</v>
      </c>
    </row>
    <row r="116" spans="1:27">
      <c r="A116" s="58"/>
      <c r="B116" s="57">
        <v>2</v>
      </c>
      <c r="C116" s="58" t="s">
        <v>682</v>
      </c>
      <c r="D116" s="59">
        <v>4854837</v>
      </c>
      <c r="E116" s="59">
        <v>4428013</v>
      </c>
      <c r="F116" s="59">
        <v>5138175</v>
      </c>
      <c r="G116" s="59">
        <v>3938033</v>
      </c>
      <c r="H116" s="59">
        <v>5481651.0000000009</v>
      </c>
      <c r="I116" s="59">
        <v>4985181</v>
      </c>
      <c r="J116" s="59">
        <f t="shared" si="20"/>
        <v>4854837000</v>
      </c>
      <c r="K116" s="59">
        <f t="shared" si="20"/>
        <v>4428013000</v>
      </c>
      <c r="L116" s="59">
        <f t="shared" si="20"/>
        <v>5138175000</v>
      </c>
      <c r="M116" s="59">
        <f t="shared" si="18"/>
        <v>3938033000</v>
      </c>
      <c r="N116" s="59">
        <f t="shared" si="18"/>
        <v>5481651000.000001</v>
      </c>
      <c r="O116" s="59">
        <f t="shared" si="18"/>
        <v>4985181000</v>
      </c>
      <c r="P116" s="59">
        <f t="shared" si="12"/>
        <v>26458861650</v>
      </c>
      <c r="Q116" s="59">
        <f t="shared" si="13"/>
        <v>23911270200</v>
      </c>
      <c r="R116" s="59">
        <f t="shared" si="14"/>
        <v>22351061250</v>
      </c>
      <c r="S116" s="59">
        <f t="shared" si="15"/>
        <v>14373820450</v>
      </c>
      <c r="T116" s="59">
        <f t="shared" si="16"/>
        <v>17267200650.000004</v>
      </c>
      <c r="U116" s="59">
        <f t="shared" si="17"/>
        <v>11216657250</v>
      </c>
      <c r="V116" s="59">
        <f t="shared" si="21"/>
        <v>31313698650</v>
      </c>
      <c r="W116" s="59">
        <f t="shared" si="21"/>
        <v>28339283200</v>
      </c>
      <c r="X116" s="59">
        <f t="shared" si="21"/>
        <v>27489236250</v>
      </c>
      <c r="Y116" s="59">
        <f t="shared" si="19"/>
        <v>18311853450</v>
      </c>
      <c r="Z116" s="59">
        <f t="shared" si="19"/>
        <v>22748851650.000004</v>
      </c>
      <c r="AA116" s="59">
        <f t="shared" si="19"/>
        <v>16201838250</v>
      </c>
    </row>
    <row r="117" spans="1:27">
      <c r="A117" s="58"/>
      <c r="B117" s="57">
        <v>3</v>
      </c>
      <c r="C117" s="58" t="s">
        <v>683</v>
      </c>
      <c r="D117" s="59">
        <v>296883</v>
      </c>
      <c r="E117" s="59">
        <v>211835.99999999997</v>
      </c>
      <c r="F117" s="59">
        <v>325058</v>
      </c>
      <c r="G117" s="59">
        <v>274489.00000000006</v>
      </c>
      <c r="H117" s="59">
        <v>300514</v>
      </c>
      <c r="I117" s="59">
        <v>340024</v>
      </c>
      <c r="J117" s="59">
        <f t="shared" si="20"/>
        <v>296883000</v>
      </c>
      <c r="K117" s="59">
        <f t="shared" si="20"/>
        <v>211835999.99999997</v>
      </c>
      <c r="L117" s="59">
        <f t="shared" si="20"/>
        <v>325058000</v>
      </c>
      <c r="M117" s="59">
        <f t="shared" si="18"/>
        <v>274489000.00000006</v>
      </c>
      <c r="N117" s="59">
        <f t="shared" si="18"/>
        <v>300514000</v>
      </c>
      <c r="O117" s="59">
        <f t="shared" si="18"/>
        <v>340024000</v>
      </c>
      <c r="P117" s="59">
        <f t="shared" si="12"/>
        <v>1618012350</v>
      </c>
      <c r="Q117" s="59">
        <f t="shared" si="13"/>
        <v>1143914399.9999998</v>
      </c>
      <c r="R117" s="59">
        <f t="shared" si="14"/>
        <v>1414002300</v>
      </c>
      <c r="S117" s="59">
        <f t="shared" si="15"/>
        <v>1001884850.0000002</v>
      </c>
      <c r="T117" s="59">
        <f t="shared" si="16"/>
        <v>946619100</v>
      </c>
      <c r="U117" s="59">
        <f t="shared" si="17"/>
        <v>765054000</v>
      </c>
      <c r="V117" s="59">
        <f t="shared" si="21"/>
        <v>1914895350</v>
      </c>
      <c r="W117" s="59">
        <f t="shared" si="21"/>
        <v>1355750399.9999998</v>
      </c>
      <c r="X117" s="59">
        <f t="shared" si="21"/>
        <v>1739060300</v>
      </c>
      <c r="Y117" s="59">
        <f t="shared" si="19"/>
        <v>1276373850.0000002</v>
      </c>
      <c r="Z117" s="59">
        <f t="shared" si="19"/>
        <v>1247133100</v>
      </c>
      <c r="AA117" s="59">
        <f t="shared" si="19"/>
        <v>1105078000</v>
      </c>
    </row>
    <row r="118" spans="1:27">
      <c r="A118" s="58"/>
      <c r="B118" s="57">
        <v>4</v>
      </c>
      <c r="C118" s="58" t="s">
        <v>690</v>
      </c>
      <c r="D118" s="59">
        <v>9171837.0000000019</v>
      </c>
      <c r="E118" s="59">
        <v>7162378.0000000009</v>
      </c>
      <c r="F118" s="59">
        <v>7605081</v>
      </c>
      <c r="G118" s="59">
        <v>5464700</v>
      </c>
      <c r="H118" s="59">
        <v>7487965</v>
      </c>
      <c r="I118" s="59">
        <v>7328674</v>
      </c>
      <c r="J118" s="59">
        <f t="shared" si="20"/>
        <v>9171837000.0000019</v>
      </c>
      <c r="K118" s="59">
        <f t="shared" si="20"/>
        <v>7162378000.000001</v>
      </c>
      <c r="L118" s="59">
        <f t="shared" si="20"/>
        <v>7605081000</v>
      </c>
      <c r="M118" s="59">
        <f t="shared" si="18"/>
        <v>5464700000</v>
      </c>
      <c r="N118" s="59">
        <f t="shared" si="18"/>
        <v>7487965000</v>
      </c>
      <c r="O118" s="59">
        <f t="shared" si="18"/>
        <v>7328674000</v>
      </c>
      <c r="P118" s="59">
        <f t="shared" si="12"/>
        <v>49986511650.000008</v>
      </c>
      <c r="Q118" s="59">
        <f t="shared" si="13"/>
        <v>38676841200.000008</v>
      </c>
      <c r="R118" s="59">
        <f t="shared" si="14"/>
        <v>33082102350</v>
      </c>
      <c r="S118" s="59">
        <f t="shared" si="15"/>
        <v>19946155000</v>
      </c>
      <c r="T118" s="59">
        <f t="shared" si="16"/>
        <v>23587089750</v>
      </c>
      <c r="U118" s="59">
        <f t="shared" si="17"/>
        <v>16489516500</v>
      </c>
      <c r="V118" s="59">
        <f t="shared" si="21"/>
        <v>59158348650.000008</v>
      </c>
      <c r="W118" s="59">
        <f t="shared" si="21"/>
        <v>45839219200.000008</v>
      </c>
      <c r="X118" s="59">
        <f t="shared" si="21"/>
        <v>40687183350</v>
      </c>
      <c r="Y118" s="59">
        <f t="shared" si="19"/>
        <v>25410855000</v>
      </c>
      <c r="Z118" s="59">
        <f t="shared" si="19"/>
        <v>31075054750</v>
      </c>
      <c r="AA118" s="59">
        <f t="shared" si="19"/>
        <v>23818190500</v>
      </c>
    </row>
    <row r="119" spans="1:27">
      <c r="A119" s="58"/>
      <c r="B119" s="57">
        <v>5</v>
      </c>
      <c r="C119" s="58" t="s">
        <v>684</v>
      </c>
      <c r="D119" s="59">
        <v>1624498</v>
      </c>
      <c r="E119" s="59">
        <v>1069661</v>
      </c>
      <c r="F119" s="59">
        <v>1313829</v>
      </c>
      <c r="G119" s="59">
        <v>1066646</v>
      </c>
      <c r="H119" s="59">
        <v>1324419</v>
      </c>
      <c r="I119" s="59">
        <v>1054371</v>
      </c>
      <c r="J119" s="59">
        <f t="shared" si="20"/>
        <v>1624498000</v>
      </c>
      <c r="K119" s="59">
        <f t="shared" si="20"/>
        <v>1069661000</v>
      </c>
      <c r="L119" s="59">
        <f t="shared" si="20"/>
        <v>1313829000</v>
      </c>
      <c r="M119" s="59">
        <f t="shared" si="18"/>
        <v>1066646000</v>
      </c>
      <c r="N119" s="59">
        <f t="shared" si="18"/>
        <v>1324419000</v>
      </c>
      <c r="O119" s="59">
        <f t="shared" si="18"/>
        <v>1054371000</v>
      </c>
      <c r="P119" s="59">
        <f t="shared" si="12"/>
        <v>8853514100</v>
      </c>
      <c r="Q119" s="59">
        <f t="shared" si="13"/>
        <v>5776169400</v>
      </c>
      <c r="R119" s="59">
        <f t="shared" si="14"/>
        <v>5715156150</v>
      </c>
      <c r="S119" s="59">
        <f t="shared" si="15"/>
        <v>3893257900</v>
      </c>
      <c r="T119" s="59">
        <f t="shared" si="16"/>
        <v>4171919850</v>
      </c>
      <c r="U119" s="59">
        <f t="shared" si="17"/>
        <v>2372334750</v>
      </c>
      <c r="V119" s="59">
        <f t="shared" si="21"/>
        <v>10478012100</v>
      </c>
      <c r="W119" s="59">
        <f t="shared" si="21"/>
        <v>6845830400</v>
      </c>
      <c r="X119" s="59">
        <f t="shared" si="21"/>
        <v>7028985150</v>
      </c>
      <c r="Y119" s="59">
        <f t="shared" si="19"/>
        <v>4959903900</v>
      </c>
      <c r="Z119" s="59">
        <f t="shared" si="19"/>
        <v>5496338850</v>
      </c>
      <c r="AA119" s="59">
        <f t="shared" si="19"/>
        <v>3426705750</v>
      </c>
    </row>
    <row r="120" spans="1:27">
      <c r="A120" s="58"/>
      <c r="B120" s="57">
        <v>6</v>
      </c>
      <c r="C120" s="58" t="s">
        <v>685</v>
      </c>
      <c r="D120" s="59">
        <v>4576777</v>
      </c>
      <c r="E120" s="59">
        <v>3772569</v>
      </c>
      <c r="F120" s="59">
        <v>3875961</v>
      </c>
      <c r="G120" s="59">
        <v>2802757</v>
      </c>
      <c r="H120" s="59">
        <v>4019427.9999999995</v>
      </c>
      <c r="I120" s="59">
        <v>3783210</v>
      </c>
      <c r="J120" s="59">
        <f t="shared" si="20"/>
        <v>4576777000</v>
      </c>
      <c r="K120" s="59">
        <f t="shared" si="20"/>
        <v>3772569000</v>
      </c>
      <c r="L120" s="59">
        <f t="shared" si="20"/>
        <v>3875961000</v>
      </c>
      <c r="M120" s="59">
        <f t="shared" si="18"/>
        <v>2802757000</v>
      </c>
      <c r="N120" s="59">
        <f t="shared" si="18"/>
        <v>4019427999.9999995</v>
      </c>
      <c r="O120" s="59">
        <f t="shared" si="18"/>
        <v>3783210000</v>
      </c>
      <c r="P120" s="59">
        <f t="shared" si="12"/>
        <v>24943434650</v>
      </c>
      <c r="Q120" s="59">
        <f t="shared" si="13"/>
        <v>20371872600</v>
      </c>
      <c r="R120" s="59">
        <f t="shared" si="14"/>
        <v>16860430350</v>
      </c>
      <c r="S120" s="59">
        <f t="shared" si="15"/>
        <v>10230063050</v>
      </c>
      <c r="T120" s="59">
        <f t="shared" si="16"/>
        <v>12661198199.999998</v>
      </c>
      <c r="U120" s="59">
        <f t="shared" si="17"/>
        <v>8512222500</v>
      </c>
      <c r="V120" s="59">
        <f t="shared" si="21"/>
        <v>29520211650</v>
      </c>
      <c r="W120" s="59">
        <f t="shared" si="21"/>
        <v>24144441600</v>
      </c>
      <c r="X120" s="59">
        <f t="shared" si="21"/>
        <v>20736391350</v>
      </c>
      <c r="Y120" s="59">
        <f t="shared" si="19"/>
        <v>13032820050</v>
      </c>
      <c r="Z120" s="59">
        <f t="shared" si="19"/>
        <v>16680626199.999998</v>
      </c>
      <c r="AA120" s="59">
        <f t="shared" si="19"/>
        <v>12295432500</v>
      </c>
    </row>
    <row r="121" spans="1:27">
      <c r="A121" s="58"/>
      <c r="B121" s="57">
        <v>7</v>
      </c>
      <c r="C121" s="58" t="s">
        <v>686</v>
      </c>
      <c r="D121" s="59">
        <v>979900.00000000012</v>
      </c>
      <c r="E121" s="59">
        <v>750407.99999999988</v>
      </c>
      <c r="F121" s="59">
        <v>697201</v>
      </c>
      <c r="G121" s="59">
        <v>641855</v>
      </c>
      <c r="H121" s="59">
        <v>671149</v>
      </c>
      <c r="I121" s="59">
        <v>673078</v>
      </c>
      <c r="J121" s="59">
        <f t="shared" si="20"/>
        <v>979900000.00000012</v>
      </c>
      <c r="K121" s="59">
        <f t="shared" si="20"/>
        <v>750407999.99999988</v>
      </c>
      <c r="L121" s="59">
        <f t="shared" si="20"/>
        <v>697201000</v>
      </c>
      <c r="M121" s="59">
        <f t="shared" si="18"/>
        <v>641855000</v>
      </c>
      <c r="N121" s="59">
        <f t="shared" si="18"/>
        <v>671149000</v>
      </c>
      <c r="O121" s="59">
        <f t="shared" si="18"/>
        <v>673078000</v>
      </c>
      <c r="P121" s="59">
        <f t="shared" si="12"/>
        <v>5340455000.000001</v>
      </c>
      <c r="Q121" s="59">
        <f t="shared" si="13"/>
        <v>4052203199.9999995</v>
      </c>
      <c r="R121" s="59">
        <f t="shared" si="14"/>
        <v>3032824350</v>
      </c>
      <c r="S121" s="59">
        <f t="shared" si="15"/>
        <v>2342770750</v>
      </c>
      <c r="T121" s="59">
        <f t="shared" si="16"/>
        <v>2114119350</v>
      </c>
      <c r="U121" s="59">
        <f t="shared" si="17"/>
        <v>1514425500</v>
      </c>
      <c r="V121" s="59">
        <f t="shared" si="21"/>
        <v>6320355000.000001</v>
      </c>
      <c r="W121" s="59">
        <f t="shared" si="21"/>
        <v>4802611199.999999</v>
      </c>
      <c r="X121" s="59">
        <f t="shared" si="21"/>
        <v>3730025350</v>
      </c>
      <c r="Y121" s="59">
        <f t="shared" si="19"/>
        <v>2984625750</v>
      </c>
      <c r="Z121" s="59">
        <f t="shared" si="19"/>
        <v>2785268350</v>
      </c>
      <c r="AA121" s="59">
        <f t="shared" si="19"/>
        <v>2187503500</v>
      </c>
    </row>
    <row r="122" spans="1:27">
      <c r="A122" s="58"/>
      <c r="B122" s="57">
        <v>8</v>
      </c>
      <c r="C122" s="58" t="s">
        <v>687</v>
      </c>
      <c r="D122" s="59">
        <v>2628422</v>
      </c>
      <c r="E122" s="59">
        <v>2042918.9999999998</v>
      </c>
      <c r="F122" s="59">
        <v>2298647</v>
      </c>
      <c r="G122" s="59">
        <v>1832048</v>
      </c>
      <c r="H122" s="59">
        <v>2620268</v>
      </c>
      <c r="I122" s="59">
        <v>2531149.0000000005</v>
      </c>
      <c r="J122" s="59">
        <f t="shared" si="20"/>
        <v>2628422000</v>
      </c>
      <c r="K122" s="59">
        <f t="shared" si="20"/>
        <v>2042918999.9999998</v>
      </c>
      <c r="L122" s="59">
        <f t="shared" si="20"/>
        <v>2298647000</v>
      </c>
      <c r="M122" s="59">
        <f t="shared" si="18"/>
        <v>1832048000</v>
      </c>
      <c r="N122" s="59">
        <f t="shared" si="18"/>
        <v>2620268000</v>
      </c>
      <c r="O122" s="59">
        <f t="shared" si="18"/>
        <v>2531149000.0000005</v>
      </c>
      <c r="P122" s="59">
        <f t="shared" si="12"/>
        <v>14324899900</v>
      </c>
      <c r="Q122" s="59">
        <f t="shared" si="13"/>
        <v>11031762599.999998</v>
      </c>
      <c r="R122" s="59">
        <f t="shared" si="14"/>
        <v>9999114450</v>
      </c>
      <c r="S122" s="59">
        <f t="shared" si="15"/>
        <v>6686975200</v>
      </c>
      <c r="T122" s="59">
        <f t="shared" si="16"/>
        <v>8253844200</v>
      </c>
      <c r="U122" s="59">
        <f t="shared" si="17"/>
        <v>5695085250.000001</v>
      </c>
      <c r="V122" s="59">
        <f t="shared" si="21"/>
        <v>16953321900</v>
      </c>
      <c r="W122" s="59">
        <f t="shared" si="21"/>
        <v>13074681599.999998</v>
      </c>
      <c r="X122" s="59">
        <f t="shared" si="21"/>
        <v>12297761450</v>
      </c>
      <c r="Y122" s="59">
        <f t="shared" si="19"/>
        <v>8519023200</v>
      </c>
      <c r="Z122" s="59">
        <f t="shared" si="19"/>
        <v>10874112200</v>
      </c>
      <c r="AA122" s="59">
        <f t="shared" si="19"/>
        <v>8226234250.0000019</v>
      </c>
    </row>
    <row r="123" spans="1:27">
      <c r="A123" s="58"/>
      <c r="B123" s="57">
        <v>9</v>
      </c>
      <c r="C123" s="58" t="s">
        <v>688</v>
      </c>
      <c r="D123" s="59">
        <v>1018569.9999999999</v>
      </c>
      <c r="E123" s="59">
        <v>904485.99999999988</v>
      </c>
      <c r="F123" s="59">
        <v>901522</v>
      </c>
      <c r="G123" s="59">
        <v>716668</v>
      </c>
      <c r="H123" s="59">
        <v>983634</v>
      </c>
      <c r="I123" s="59">
        <v>979885</v>
      </c>
      <c r="J123" s="59">
        <f t="shared" si="20"/>
        <v>1018569999.9999999</v>
      </c>
      <c r="K123" s="59">
        <f t="shared" si="20"/>
        <v>904485999.99999988</v>
      </c>
      <c r="L123" s="59">
        <f t="shared" si="20"/>
        <v>901522000</v>
      </c>
      <c r="M123" s="59">
        <f t="shared" si="18"/>
        <v>716668000</v>
      </c>
      <c r="N123" s="59">
        <f t="shared" si="18"/>
        <v>983634000</v>
      </c>
      <c r="O123" s="59">
        <f t="shared" si="18"/>
        <v>979885000</v>
      </c>
      <c r="P123" s="59">
        <f t="shared" si="12"/>
        <v>5551206499.999999</v>
      </c>
      <c r="Q123" s="59">
        <f t="shared" si="13"/>
        <v>4884224399.999999</v>
      </c>
      <c r="R123" s="59">
        <f t="shared" si="14"/>
        <v>3921620700</v>
      </c>
      <c r="S123" s="59">
        <f t="shared" si="15"/>
        <v>2615838200</v>
      </c>
      <c r="T123" s="59">
        <f t="shared" si="16"/>
        <v>3098447100</v>
      </c>
      <c r="U123" s="59">
        <f t="shared" si="17"/>
        <v>2204741250</v>
      </c>
      <c r="V123" s="59">
        <f t="shared" si="21"/>
        <v>6569776499.999999</v>
      </c>
      <c r="W123" s="59">
        <f t="shared" si="21"/>
        <v>5788710399.999999</v>
      </c>
      <c r="X123" s="59">
        <f t="shared" si="21"/>
        <v>4823142700</v>
      </c>
      <c r="Y123" s="59">
        <f t="shared" si="19"/>
        <v>3332506200</v>
      </c>
      <c r="Z123" s="59">
        <f t="shared" si="19"/>
        <v>4082081100</v>
      </c>
      <c r="AA123" s="59">
        <f t="shared" si="19"/>
        <v>3184626250</v>
      </c>
    </row>
    <row r="124" spans="1:27">
      <c r="A124" s="58"/>
      <c r="B124" s="57">
        <v>10</v>
      </c>
      <c r="C124" s="58" t="s">
        <v>689</v>
      </c>
      <c r="D124" s="59">
        <v>1526496.9999999998</v>
      </c>
      <c r="E124" s="59">
        <v>1315679</v>
      </c>
      <c r="F124" s="59">
        <v>1406423</v>
      </c>
      <c r="G124" s="59">
        <v>1202472</v>
      </c>
      <c r="H124" s="59">
        <v>1403087</v>
      </c>
      <c r="I124" s="59">
        <v>1415494</v>
      </c>
      <c r="J124" s="59">
        <f t="shared" si="20"/>
        <v>1526496999.9999998</v>
      </c>
      <c r="K124" s="59">
        <f t="shared" si="20"/>
        <v>1315679000</v>
      </c>
      <c r="L124" s="59">
        <f t="shared" si="20"/>
        <v>1406423000</v>
      </c>
      <c r="M124" s="59">
        <f t="shared" si="18"/>
        <v>1202472000</v>
      </c>
      <c r="N124" s="59">
        <f t="shared" si="18"/>
        <v>1403087000</v>
      </c>
      <c r="O124" s="59">
        <f t="shared" si="18"/>
        <v>1415494000</v>
      </c>
      <c r="P124" s="59">
        <f t="shared" si="12"/>
        <v>8319408649.999999</v>
      </c>
      <c r="Q124" s="59">
        <f t="shared" si="13"/>
        <v>7104666600</v>
      </c>
      <c r="R124" s="59">
        <f t="shared" si="14"/>
        <v>6117940050</v>
      </c>
      <c r="S124" s="59">
        <f t="shared" si="15"/>
        <v>4389022800</v>
      </c>
      <c r="T124" s="59">
        <f t="shared" si="16"/>
        <v>4419724050</v>
      </c>
      <c r="U124" s="59">
        <f t="shared" si="17"/>
        <v>3184861500</v>
      </c>
      <c r="V124" s="59">
        <f t="shared" si="21"/>
        <v>9845905649.9999981</v>
      </c>
      <c r="W124" s="59">
        <f t="shared" si="21"/>
        <v>8420345600</v>
      </c>
      <c r="X124" s="59">
        <f t="shared" si="21"/>
        <v>7524363050</v>
      </c>
      <c r="Y124" s="59">
        <f t="shared" si="19"/>
        <v>5591494800</v>
      </c>
      <c r="Z124" s="59">
        <f t="shared" si="19"/>
        <v>5822811050</v>
      </c>
      <c r="AA124" s="59">
        <f t="shared" si="19"/>
        <v>4600355500</v>
      </c>
    </row>
    <row r="125" spans="1:27">
      <c r="A125" s="58"/>
      <c r="B125" s="57">
        <v>11</v>
      </c>
      <c r="C125" s="58" t="s">
        <v>691</v>
      </c>
      <c r="D125" s="59">
        <v>693367</v>
      </c>
      <c r="E125" s="59">
        <v>716501</v>
      </c>
      <c r="F125" s="59">
        <v>629039</v>
      </c>
      <c r="G125" s="59">
        <v>484926.00000000006</v>
      </c>
      <c r="H125" s="59">
        <v>546154</v>
      </c>
      <c r="I125" s="59">
        <v>583029</v>
      </c>
      <c r="J125" s="59">
        <f t="shared" si="20"/>
        <v>693367000</v>
      </c>
      <c r="K125" s="59">
        <f t="shared" si="20"/>
        <v>716501000</v>
      </c>
      <c r="L125" s="59">
        <f t="shared" si="20"/>
        <v>629039000</v>
      </c>
      <c r="M125" s="59">
        <f t="shared" si="18"/>
        <v>484926000.00000006</v>
      </c>
      <c r="N125" s="59">
        <f t="shared" si="18"/>
        <v>546154000</v>
      </c>
      <c r="O125" s="59">
        <f t="shared" si="18"/>
        <v>583029000</v>
      </c>
      <c r="P125" s="59">
        <f t="shared" si="12"/>
        <v>3778850150</v>
      </c>
      <c r="Q125" s="59">
        <f t="shared" si="13"/>
        <v>3869105400</v>
      </c>
      <c r="R125" s="59">
        <f t="shared" si="14"/>
        <v>2736319650</v>
      </c>
      <c r="S125" s="59">
        <f t="shared" si="15"/>
        <v>1769979900.0000002</v>
      </c>
      <c r="T125" s="59">
        <f t="shared" si="16"/>
        <v>1720385100</v>
      </c>
      <c r="U125" s="59">
        <f t="shared" si="17"/>
        <v>1311815250</v>
      </c>
      <c r="V125" s="59">
        <f t="shared" si="21"/>
        <v>4472217150</v>
      </c>
      <c r="W125" s="59">
        <f t="shared" si="21"/>
        <v>4585606400</v>
      </c>
      <c r="X125" s="59">
        <f t="shared" si="21"/>
        <v>3365358650</v>
      </c>
      <c r="Y125" s="59">
        <f t="shared" si="19"/>
        <v>2254905900.0000005</v>
      </c>
      <c r="Z125" s="59">
        <f t="shared" si="19"/>
        <v>2266539100</v>
      </c>
      <c r="AA125" s="59">
        <f t="shared" si="19"/>
        <v>1894844250</v>
      </c>
    </row>
    <row r="126" spans="1:27" ht="15">
      <c r="A126" s="65" t="s">
        <v>692</v>
      </c>
      <c r="B126" s="65"/>
      <c r="C126" s="65"/>
      <c r="D126" s="59">
        <v>29664265</v>
      </c>
      <c r="E126" s="59">
        <v>24437482</v>
      </c>
      <c r="F126" s="59">
        <v>26284359.999999996</v>
      </c>
      <c r="G126" s="59">
        <v>19997600.000000004</v>
      </c>
      <c r="H126" s="59">
        <v>27022335.000000004</v>
      </c>
      <c r="I126" s="59">
        <v>25750127.999999996</v>
      </c>
      <c r="J126" s="59">
        <f t="shared" si="20"/>
        <v>29664265000</v>
      </c>
      <c r="K126" s="59">
        <f t="shared" si="20"/>
        <v>24437482000</v>
      </c>
      <c r="L126" s="59">
        <f t="shared" si="20"/>
        <v>26284359999.999996</v>
      </c>
      <c r="M126" s="59">
        <f t="shared" si="18"/>
        <v>19997600000.000004</v>
      </c>
      <c r="N126" s="59">
        <f t="shared" si="18"/>
        <v>27022335000.000004</v>
      </c>
      <c r="O126" s="59">
        <f t="shared" si="18"/>
        <v>25750127999.999996</v>
      </c>
      <c r="P126" s="59">
        <f t="shared" si="12"/>
        <v>161670244250</v>
      </c>
      <c r="Q126" s="59">
        <f t="shared" si="13"/>
        <v>131962402800</v>
      </c>
      <c r="R126" s="59">
        <f t="shared" si="14"/>
        <v>114336965999.99998</v>
      </c>
      <c r="S126" s="59">
        <f t="shared" si="15"/>
        <v>72991240000.000015</v>
      </c>
      <c r="T126" s="59">
        <f t="shared" si="16"/>
        <v>85120355250.000015</v>
      </c>
      <c r="U126" s="59">
        <f t="shared" si="17"/>
        <v>57937787999.999992</v>
      </c>
      <c r="V126" s="59">
        <f t="shared" si="21"/>
        <v>191334509250</v>
      </c>
      <c r="W126" s="59">
        <f t="shared" si="21"/>
        <v>156399884800</v>
      </c>
      <c r="X126" s="59">
        <f t="shared" si="21"/>
        <v>140621325999.99997</v>
      </c>
      <c r="Y126" s="59">
        <f t="shared" si="19"/>
        <v>92988840000.000015</v>
      </c>
      <c r="Z126" s="59">
        <f t="shared" si="19"/>
        <v>112142690250.00002</v>
      </c>
      <c r="AA126" s="59">
        <f t="shared" si="19"/>
        <v>83687915999.999985</v>
      </c>
    </row>
    <row r="127" spans="1:27" ht="15">
      <c r="A127" s="56" t="s">
        <v>693</v>
      </c>
      <c r="B127" s="57">
        <v>1</v>
      </c>
      <c r="C127" s="58" t="s">
        <v>694</v>
      </c>
      <c r="D127" s="59">
        <v>444977.99999999994</v>
      </c>
      <c r="E127" s="59">
        <v>371652.99999999994</v>
      </c>
      <c r="F127" s="59">
        <v>435203.00000000006</v>
      </c>
      <c r="G127" s="59">
        <v>392090.99999999994</v>
      </c>
      <c r="H127" s="59">
        <v>488473</v>
      </c>
      <c r="I127" s="59">
        <v>466739.00000000006</v>
      </c>
      <c r="J127" s="59">
        <f t="shared" si="20"/>
        <v>444977999.99999994</v>
      </c>
      <c r="K127" s="59">
        <f t="shared" si="20"/>
        <v>371652999.99999994</v>
      </c>
      <c r="L127" s="59">
        <f t="shared" si="20"/>
        <v>435203000.00000006</v>
      </c>
      <c r="M127" s="59">
        <f t="shared" si="18"/>
        <v>392090999.99999994</v>
      </c>
      <c r="N127" s="59">
        <f t="shared" si="18"/>
        <v>488473000</v>
      </c>
      <c r="O127" s="59">
        <f t="shared" si="18"/>
        <v>466739000.00000006</v>
      </c>
      <c r="P127" s="59">
        <f t="shared" si="12"/>
        <v>2425130099.9999995</v>
      </c>
      <c r="Q127" s="59">
        <f t="shared" si="13"/>
        <v>2006926199.9999998</v>
      </c>
      <c r="R127" s="59">
        <f t="shared" si="14"/>
        <v>1893133050.0000002</v>
      </c>
      <c r="S127" s="59">
        <f t="shared" si="15"/>
        <v>1431132149.9999998</v>
      </c>
      <c r="T127" s="59">
        <f t="shared" si="16"/>
        <v>1538689950</v>
      </c>
      <c r="U127" s="59">
        <f t="shared" si="17"/>
        <v>1050162750.0000001</v>
      </c>
      <c r="V127" s="59">
        <f t="shared" si="21"/>
        <v>2870108099.9999995</v>
      </c>
      <c r="W127" s="59">
        <f t="shared" si="21"/>
        <v>2378579199.9999995</v>
      </c>
      <c r="X127" s="59">
        <f t="shared" si="21"/>
        <v>2328336050.0000005</v>
      </c>
      <c r="Y127" s="59">
        <f t="shared" si="19"/>
        <v>1823223149.9999998</v>
      </c>
      <c r="Z127" s="59">
        <f t="shared" si="19"/>
        <v>2027162950</v>
      </c>
      <c r="AA127" s="59">
        <f t="shared" si="19"/>
        <v>1516901750.0000002</v>
      </c>
    </row>
    <row r="128" spans="1:27">
      <c r="A128" s="58"/>
      <c r="B128" s="57">
        <v>2</v>
      </c>
      <c r="C128" s="58" t="s">
        <v>695</v>
      </c>
      <c r="D128" s="59">
        <v>1041444.9999999999</v>
      </c>
      <c r="E128" s="59">
        <v>902034</v>
      </c>
      <c r="F128" s="59">
        <v>990922</v>
      </c>
      <c r="G128" s="59">
        <v>889175</v>
      </c>
      <c r="H128" s="59">
        <v>1192041</v>
      </c>
      <c r="I128" s="59">
        <v>1127752</v>
      </c>
      <c r="J128" s="59">
        <f t="shared" si="20"/>
        <v>1041444999.9999999</v>
      </c>
      <c r="K128" s="59">
        <f t="shared" si="20"/>
        <v>902034000</v>
      </c>
      <c r="L128" s="59">
        <f t="shared" si="20"/>
        <v>990922000</v>
      </c>
      <c r="M128" s="59">
        <f t="shared" si="18"/>
        <v>889175000</v>
      </c>
      <c r="N128" s="59">
        <f t="shared" si="18"/>
        <v>1192041000</v>
      </c>
      <c r="O128" s="59">
        <f t="shared" si="18"/>
        <v>1127752000</v>
      </c>
      <c r="P128" s="59">
        <f t="shared" si="12"/>
        <v>5675875249.999999</v>
      </c>
      <c r="Q128" s="59">
        <f t="shared" si="13"/>
        <v>4870983600</v>
      </c>
      <c r="R128" s="59">
        <f t="shared" si="14"/>
        <v>4310510700</v>
      </c>
      <c r="S128" s="59">
        <f t="shared" si="15"/>
        <v>3245488750</v>
      </c>
      <c r="T128" s="59">
        <f t="shared" si="16"/>
        <v>3754929150</v>
      </c>
      <c r="U128" s="59">
        <f t="shared" si="17"/>
        <v>2537442000</v>
      </c>
      <c r="V128" s="59">
        <f t="shared" si="21"/>
        <v>6717320249.999999</v>
      </c>
      <c r="W128" s="59">
        <f t="shared" si="21"/>
        <v>5773017600</v>
      </c>
      <c r="X128" s="59">
        <f t="shared" si="21"/>
        <v>5301432700</v>
      </c>
      <c r="Y128" s="59">
        <f t="shared" si="19"/>
        <v>4134663750</v>
      </c>
      <c r="Z128" s="59">
        <f t="shared" si="19"/>
        <v>4946970150</v>
      </c>
      <c r="AA128" s="59">
        <f t="shared" si="19"/>
        <v>3665194000</v>
      </c>
    </row>
    <row r="129" spans="1:27">
      <c r="A129" s="58"/>
      <c r="B129" s="57">
        <v>3</v>
      </c>
      <c r="C129" s="58" t="s">
        <v>696</v>
      </c>
      <c r="D129" s="59">
        <v>1166735</v>
      </c>
      <c r="E129" s="59">
        <v>994827</v>
      </c>
      <c r="F129" s="59">
        <v>1262801</v>
      </c>
      <c r="G129" s="59">
        <v>1244802.0000000002</v>
      </c>
      <c r="H129" s="59">
        <v>1476315</v>
      </c>
      <c r="I129" s="59">
        <v>1391649.9999999998</v>
      </c>
      <c r="J129" s="59">
        <f t="shared" si="20"/>
        <v>1166735000</v>
      </c>
      <c r="K129" s="59">
        <f t="shared" si="20"/>
        <v>994827000</v>
      </c>
      <c r="L129" s="59">
        <f t="shared" si="20"/>
        <v>1262801000</v>
      </c>
      <c r="M129" s="59">
        <f t="shared" si="18"/>
        <v>1244802000.0000002</v>
      </c>
      <c r="N129" s="59">
        <f t="shared" si="18"/>
        <v>1476315000</v>
      </c>
      <c r="O129" s="59">
        <f t="shared" si="18"/>
        <v>1391649999.9999998</v>
      </c>
      <c r="P129" s="59">
        <f t="shared" si="12"/>
        <v>6358705750</v>
      </c>
      <c r="Q129" s="59">
        <f t="shared" si="13"/>
        <v>5372065800</v>
      </c>
      <c r="R129" s="59">
        <f t="shared" si="14"/>
        <v>5493184350</v>
      </c>
      <c r="S129" s="59">
        <f t="shared" si="15"/>
        <v>4543527300.000001</v>
      </c>
      <c r="T129" s="59">
        <f t="shared" si="16"/>
        <v>4650392250</v>
      </c>
      <c r="U129" s="59">
        <f t="shared" si="17"/>
        <v>3131212499.9999995</v>
      </c>
      <c r="V129" s="59">
        <f t="shared" si="21"/>
        <v>7525440750</v>
      </c>
      <c r="W129" s="59">
        <f t="shared" si="21"/>
        <v>6366892800</v>
      </c>
      <c r="X129" s="59">
        <f t="shared" si="21"/>
        <v>6755985350</v>
      </c>
      <c r="Y129" s="59">
        <f t="shared" si="19"/>
        <v>5788329300.000001</v>
      </c>
      <c r="Z129" s="59">
        <f t="shared" si="19"/>
        <v>6126707250</v>
      </c>
      <c r="AA129" s="59">
        <f t="shared" si="19"/>
        <v>4522862499.999999</v>
      </c>
    </row>
    <row r="130" spans="1:27">
      <c r="A130" s="58"/>
      <c r="B130" s="57">
        <v>4</v>
      </c>
      <c r="C130" s="58" t="s">
        <v>697</v>
      </c>
      <c r="D130" s="59">
        <v>565911</v>
      </c>
      <c r="E130" s="59">
        <v>446950</v>
      </c>
      <c r="F130" s="59">
        <v>500012</v>
      </c>
      <c r="G130" s="59">
        <v>449255</v>
      </c>
      <c r="H130" s="59">
        <v>552705.99999999988</v>
      </c>
      <c r="I130" s="59">
        <v>593670.00000000012</v>
      </c>
      <c r="J130" s="59">
        <f t="shared" si="20"/>
        <v>565911000</v>
      </c>
      <c r="K130" s="59">
        <f t="shared" si="20"/>
        <v>446950000</v>
      </c>
      <c r="L130" s="59">
        <f t="shared" si="20"/>
        <v>500012000</v>
      </c>
      <c r="M130" s="59">
        <f t="shared" si="18"/>
        <v>449255000</v>
      </c>
      <c r="N130" s="59">
        <f t="shared" si="18"/>
        <v>552705999.99999988</v>
      </c>
      <c r="O130" s="59">
        <f t="shared" si="18"/>
        <v>593670000.00000012</v>
      </c>
      <c r="P130" s="59">
        <f t="shared" si="12"/>
        <v>3084214950</v>
      </c>
      <c r="Q130" s="59">
        <f t="shared" si="13"/>
        <v>2413530000</v>
      </c>
      <c r="R130" s="59">
        <f t="shared" si="14"/>
        <v>2175052200</v>
      </c>
      <c r="S130" s="59">
        <f t="shared" si="15"/>
        <v>1639780750</v>
      </c>
      <c r="T130" s="59">
        <f t="shared" si="16"/>
        <v>1741023899.9999995</v>
      </c>
      <c r="U130" s="59">
        <f t="shared" si="17"/>
        <v>1335757500.0000002</v>
      </c>
      <c r="V130" s="59">
        <f t="shared" si="21"/>
        <v>3650125950</v>
      </c>
      <c r="W130" s="59">
        <f t="shared" si="21"/>
        <v>2860480000</v>
      </c>
      <c r="X130" s="59">
        <f t="shared" si="21"/>
        <v>2675064200</v>
      </c>
      <c r="Y130" s="59">
        <f t="shared" si="19"/>
        <v>2089035750</v>
      </c>
      <c r="Z130" s="59">
        <f t="shared" si="19"/>
        <v>2293729899.9999995</v>
      </c>
      <c r="AA130" s="59">
        <f t="shared" si="19"/>
        <v>1929427500.0000005</v>
      </c>
    </row>
    <row r="131" spans="1:27">
      <c r="A131" s="58"/>
      <c r="B131" s="57">
        <v>5</v>
      </c>
      <c r="C131" s="58" t="s">
        <v>698</v>
      </c>
      <c r="D131" s="59">
        <v>719814</v>
      </c>
      <c r="E131" s="59">
        <v>639095</v>
      </c>
      <c r="F131" s="59">
        <v>737293</v>
      </c>
      <c r="G131" s="59">
        <v>596697</v>
      </c>
      <c r="H131" s="59">
        <v>779414</v>
      </c>
      <c r="I131" s="59">
        <v>647877</v>
      </c>
      <c r="J131" s="59">
        <f t="shared" si="20"/>
        <v>719814000</v>
      </c>
      <c r="K131" s="59">
        <f t="shared" si="20"/>
        <v>639095000</v>
      </c>
      <c r="L131" s="59">
        <f t="shared" si="20"/>
        <v>737293000</v>
      </c>
      <c r="M131" s="59">
        <f t="shared" si="18"/>
        <v>596697000</v>
      </c>
      <c r="N131" s="59">
        <f t="shared" si="18"/>
        <v>779414000</v>
      </c>
      <c r="O131" s="59">
        <f t="shared" si="18"/>
        <v>647877000</v>
      </c>
      <c r="P131" s="59">
        <f t="shared" si="12"/>
        <v>3922986300</v>
      </c>
      <c r="Q131" s="59">
        <f t="shared" si="13"/>
        <v>3451113000</v>
      </c>
      <c r="R131" s="59">
        <f t="shared" si="14"/>
        <v>3207224550</v>
      </c>
      <c r="S131" s="59">
        <f t="shared" si="15"/>
        <v>2177944050</v>
      </c>
      <c r="T131" s="59">
        <f t="shared" si="16"/>
        <v>2455154100</v>
      </c>
      <c r="U131" s="59">
        <f t="shared" si="17"/>
        <v>1457723250</v>
      </c>
      <c r="V131" s="59">
        <f t="shared" si="21"/>
        <v>4642800300</v>
      </c>
      <c r="W131" s="59">
        <f t="shared" si="21"/>
        <v>4090208000</v>
      </c>
      <c r="X131" s="59">
        <f t="shared" si="21"/>
        <v>3944517550</v>
      </c>
      <c r="Y131" s="59">
        <f t="shared" si="19"/>
        <v>2774641050</v>
      </c>
      <c r="Z131" s="59">
        <f t="shared" si="19"/>
        <v>3234568100</v>
      </c>
      <c r="AA131" s="59">
        <f t="shared" si="19"/>
        <v>2105600250</v>
      </c>
    </row>
    <row r="132" spans="1:27">
      <c r="A132" s="58"/>
      <c r="B132" s="57">
        <v>6</v>
      </c>
      <c r="C132" s="58" t="s">
        <v>703</v>
      </c>
      <c r="D132" s="59">
        <v>2573170</v>
      </c>
      <c r="E132" s="59">
        <v>2448388</v>
      </c>
      <c r="F132" s="59">
        <v>2859963</v>
      </c>
      <c r="G132" s="59">
        <v>2505346</v>
      </c>
      <c r="H132" s="59">
        <v>2978957.9999999995</v>
      </c>
      <c r="I132" s="59">
        <v>2775057.0000000005</v>
      </c>
      <c r="J132" s="59">
        <f t="shared" si="20"/>
        <v>2573170000</v>
      </c>
      <c r="K132" s="59">
        <f t="shared" si="20"/>
        <v>2448388000</v>
      </c>
      <c r="L132" s="59">
        <f t="shared" si="20"/>
        <v>2859963000</v>
      </c>
      <c r="M132" s="59">
        <f t="shared" si="18"/>
        <v>2505346000</v>
      </c>
      <c r="N132" s="59">
        <f t="shared" si="18"/>
        <v>2978957999.9999995</v>
      </c>
      <c r="O132" s="59">
        <f t="shared" si="18"/>
        <v>2775057000.0000005</v>
      </c>
      <c r="P132" s="59">
        <f t="shared" si="12"/>
        <v>14023776500</v>
      </c>
      <c r="Q132" s="59">
        <f t="shared" si="13"/>
        <v>13221295200</v>
      </c>
      <c r="R132" s="59">
        <f t="shared" si="14"/>
        <v>12440839050</v>
      </c>
      <c r="S132" s="59">
        <f t="shared" si="15"/>
        <v>9144512900</v>
      </c>
      <c r="T132" s="59">
        <f t="shared" si="16"/>
        <v>9383717699.9999981</v>
      </c>
      <c r="U132" s="59">
        <f t="shared" si="17"/>
        <v>6243878250.000001</v>
      </c>
      <c r="V132" s="59">
        <f t="shared" si="21"/>
        <v>16596946500</v>
      </c>
      <c r="W132" s="59">
        <f t="shared" si="21"/>
        <v>15669683200</v>
      </c>
      <c r="X132" s="59">
        <f t="shared" si="21"/>
        <v>15300802050</v>
      </c>
      <c r="Y132" s="59">
        <f t="shared" si="19"/>
        <v>11649858900</v>
      </c>
      <c r="Z132" s="59">
        <f t="shared" si="19"/>
        <v>12362675699.999998</v>
      </c>
      <c r="AA132" s="59">
        <f t="shared" si="19"/>
        <v>9018935250.0000019</v>
      </c>
    </row>
    <row r="133" spans="1:27">
      <c r="A133" s="58"/>
      <c r="B133" s="57">
        <v>7</v>
      </c>
      <c r="C133" s="58" t="s">
        <v>699</v>
      </c>
      <c r="D133" s="59">
        <v>234039</v>
      </c>
      <c r="E133" s="59">
        <v>172040.00000000003</v>
      </c>
      <c r="F133" s="59">
        <v>198494.99999999997</v>
      </c>
      <c r="G133" s="59">
        <v>154710</v>
      </c>
      <c r="H133" s="59">
        <v>176424</v>
      </c>
      <c r="I133" s="59">
        <v>210593</v>
      </c>
      <c r="J133" s="59">
        <f t="shared" si="20"/>
        <v>234039000</v>
      </c>
      <c r="K133" s="59">
        <f t="shared" si="20"/>
        <v>172040000.00000003</v>
      </c>
      <c r="L133" s="59">
        <f t="shared" si="20"/>
        <v>198494999.99999997</v>
      </c>
      <c r="M133" s="59">
        <f t="shared" si="18"/>
        <v>154710000</v>
      </c>
      <c r="N133" s="59">
        <f t="shared" si="18"/>
        <v>176424000</v>
      </c>
      <c r="O133" s="59">
        <f t="shared" si="18"/>
        <v>210593000</v>
      </c>
      <c r="P133" s="59">
        <f t="shared" si="12"/>
        <v>1275512550</v>
      </c>
      <c r="Q133" s="59">
        <f t="shared" si="13"/>
        <v>929016000.00000012</v>
      </c>
      <c r="R133" s="59">
        <f t="shared" si="14"/>
        <v>863453249.99999988</v>
      </c>
      <c r="S133" s="59">
        <f t="shared" si="15"/>
        <v>564691500</v>
      </c>
      <c r="T133" s="59">
        <f t="shared" si="16"/>
        <v>555735600</v>
      </c>
      <c r="U133" s="59">
        <f t="shared" si="17"/>
        <v>473834250</v>
      </c>
      <c r="V133" s="59">
        <f t="shared" si="21"/>
        <v>1509551550</v>
      </c>
      <c r="W133" s="59">
        <f t="shared" si="21"/>
        <v>1101056000.0000002</v>
      </c>
      <c r="X133" s="59">
        <f t="shared" si="21"/>
        <v>1061948249.9999999</v>
      </c>
      <c r="Y133" s="59">
        <f t="shared" si="19"/>
        <v>719401500</v>
      </c>
      <c r="Z133" s="59">
        <f t="shared" si="19"/>
        <v>732159600</v>
      </c>
      <c r="AA133" s="59">
        <f t="shared" si="19"/>
        <v>684427250</v>
      </c>
    </row>
    <row r="134" spans="1:27">
      <c r="A134" s="58"/>
      <c r="B134" s="57">
        <v>8</v>
      </c>
      <c r="C134" s="58" t="s">
        <v>700</v>
      </c>
      <c r="D134" s="59">
        <v>1143064</v>
      </c>
      <c r="E134" s="59">
        <v>943954</v>
      </c>
      <c r="F134" s="59">
        <v>1096707.9999999998</v>
      </c>
      <c r="G134" s="59">
        <v>882322</v>
      </c>
      <c r="H134" s="59">
        <v>1158851</v>
      </c>
      <c r="I134" s="59">
        <v>802008</v>
      </c>
      <c r="J134" s="59">
        <f t="shared" si="20"/>
        <v>1143064000</v>
      </c>
      <c r="K134" s="59">
        <f t="shared" si="20"/>
        <v>943954000</v>
      </c>
      <c r="L134" s="59">
        <f t="shared" si="20"/>
        <v>1096707999.9999998</v>
      </c>
      <c r="M134" s="59">
        <f t="shared" si="18"/>
        <v>882322000</v>
      </c>
      <c r="N134" s="59">
        <f t="shared" si="18"/>
        <v>1158851000</v>
      </c>
      <c r="O134" s="59">
        <f t="shared" si="18"/>
        <v>802008000</v>
      </c>
      <c r="P134" s="59">
        <f t="shared" si="12"/>
        <v>6229698800</v>
      </c>
      <c r="Q134" s="59">
        <f t="shared" si="13"/>
        <v>5097351600</v>
      </c>
      <c r="R134" s="59">
        <f t="shared" si="14"/>
        <v>4770679799.999999</v>
      </c>
      <c r="S134" s="59">
        <f t="shared" si="15"/>
        <v>3220475300</v>
      </c>
      <c r="T134" s="59">
        <f t="shared" si="16"/>
        <v>3650380650</v>
      </c>
      <c r="U134" s="59">
        <f t="shared" si="17"/>
        <v>1804518000</v>
      </c>
      <c r="V134" s="59">
        <f t="shared" si="21"/>
        <v>7372762800</v>
      </c>
      <c r="W134" s="59">
        <f t="shared" si="21"/>
        <v>6041305600</v>
      </c>
      <c r="X134" s="59">
        <f t="shared" si="21"/>
        <v>5867387799.999999</v>
      </c>
      <c r="Y134" s="59">
        <f t="shared" si="19"/>
        <v>4102797300</v>
      </c>
      <c r="Z134" s="59">
        <f t="shared" si="19"/>
        <v>4809231650</v>
      </c>
      <c r="AA134" s="59">
        <f t="shared" si="19"/>
        <v>2606526000</v>
      </c>
    </row>
    <row r="135" spans="1:27">
      <c r="A135" s="58"/>
      <c r="B135" s="57">
        <v>9</v>
      </c>
      <c r="C135" s="58" t="s">
        <v>701</v>
      </c>
      <c r="D135" s="59">
        <v>270343</v>
      </c>
      <c r="E135" s="59">
        <v>216286</v>
      </c>
      <c r="F135" s="59">
        <v>338781</v>
      </c>
      <c r="G135" s="59">
        <v>333976</v>
      </c>
      <c r="H135" s="59">
        <v>442650</v>
      </c>
      <c r="I135" s="59">
        <v>489098</v>
      </c>
      <c r="J135" s="59">
        <f t="shared" si="20"/>
        <v>270343000</v>
      </c>
      <c r="K135" s="59">
        <f t="shared" si="20"/>
        <v>216286000</v>
      </c>
      <c r="L135" s="59">
        <f t="shared" si="20"/>
        <v>338781000</v>
      </c>
      <c r="M135" s="59">
        <f t="shared" si="18"/>
        <v>333976000</v>
      </c>
      <c r="N135" s="59">
        <f t="shared" si="18"/>
        <v>442650000</v>
      </c>
      <c r="O135" s="59">
        <f t="shared" si="18"/>
        <v>489098000</v>
      </c>
      <c r="P135" s="59">
        <f t="shared" si="12"/>
        <v>1473369350</v>
      </c>
      <c r="Q135" s="59">
        <f t="shared" si="13"/>
        <v>1167944400</v>
      </c>
      <c r="R135" s="59">
        <f t="shared" si="14"/>
        <v>1473697350</v>
      </c>
      <c r="S135" s="59">
        <f t="shared" si="15"/>
        <v>1219012400</v>
      </c>
      <c r="T135" s="59">
        <f t="shared" si="16"/>
        <v>1394347500</v>
      </c>
      <c r="U135" s="59">
        <f t="shared" si="17"/>
        <v>1100470500</v>
      </c>
      <c r="V135" s="59">
        <f t="shared" si="21"/>
        <v>1743712350</v>
      </c>
      <c r="W135" s="59">
        <f t="shared" si="21"/>
        <v>1384230400</v>
      </c>
      <c r="X135" s="59">
        <f t="shared" si="21"/>
        <v>1812478350</v>
      </c>
      <c r="Y135" s="59">
        <f t="shared" si="19"/>
        <v>1552988400</v>
      </c>
      <c r="Z135" s="59">
        <f t="shared" si="19"/>
        <v>1836997500</v>
      </c>
      <c r="AA135" s="59">
        <f t="shared" si="19"/>
        <v>1589568500</v>
      </c>
    </row>
    <row r="136" spans="1:27">
      <c r="A136" s="58"/>
      <c r="B136" s="57">
        <v>10</v>
      </c>
      <c r="C136" s="58" t="s">
        <v>702</v>
      </c>
      <c r="D136" s="59">
        <v>726949.00000000012</v>
      </c>
      <c r="E136" s="59">
        <v>595070.99999999988</v>
      </c>
      <c r="F136" s="59">
        <v>646527</v>
      </c>
      <c r="G136" s="59">
        <v>573628</v>
      </c>
      <c r="H136" s="59">
        <v>745525</v>
      </c>
      <c r="I136" s="59">
        <v>648938</v>
      </c>
      <c r="J136" s="59">
        <f t="shared" si="20"/>
        <v>726949000.00000012</v>
      </c>
      <c r="K136" s="59">
        <f t="shared" si="20"/>
        <v>595070999.99999988</v>
      </c>
      <c r="L136" s="59">
        <f t="shared" si="20"/>
        <v>646527000</v>
      </c>
      <c r="M136" s="59">
        <f t="shared" si="18"/>
        <v>573628000</v>
      </c>
      <c r="N136" s="59">
        <f t="shared" si="18"/>
        <v>745525000</v>
      </c>
      <c r="O136" s="59">
        <f t="shared" si="18"/>
        <v>648938000</v>
      </c>
      <c r="P136" s="59">
        <f t="shared" si="12"/>
        <v>3961872050.0000005</v>
      </c>
      <c r="Q136" s="59">
        <f t="shared" si="13"/>
        <v>3213383399.9999995</v>
      </c>
      <c r="R136" s="59">
        <f t="shared" si="14"/>
        <v>2812392450</v>
      </c>
      <c r="S136" s="59">
        <f t="shared" si="15"/>
        <v>2093742200</v>
      </c>
      <c r="T136" s="59">
        <f t="shared" si="16"/>
        <v>2348403750</v>
      </c>
      <c r="U136" s="59">
        <f t="shared" si="17"/>
        <v>1460110500</v>
      </c>
      <c r="V136" s="59">
        <f t="shared" si="21"/>
        <v>4688821050.000001</v>
      </c>
      <c r="W136" s="59">
        <f t="shared" si="21"/>
        <v>3808454399.9999995</v>
      </c>
      <c r="X136" s="59">
        <f t="shared" si="21"/>
        <v>3458919450</v>
      </c>
      <c r="Y136" s="59">
        <f t="shared" si="19"/>
        <v>2667370200</v>
      </c>
      <c r="Z136" s="59">
        <f t="shared" si="19"/>
        <v>3093928750</v>
      </c>
      <c r="AA136" s="59">
        <f t="shared" si="19"/>
        <v>2109048500</v>
      </c>
    </row>
    <row r="137" spans="1:27" ht="15">
      <c r="A137" s="65" t="s">
        <v>704</v>
      </c>
      <c r="B137" s="65"/>
      <c r="C137" s="65"/>
      <c r="D137" s="59">
        <v>8886447.9999999981</v>
      </c>
      <c r="E137" s="59">
        <v>7730298</v>
      </c>
      <c r="F137" s="59">
        <v>9066705</v>
      </c>
      <c r="G137" s="59">
        <v>8022001.9999999991</v>
      </c>
      <c r="H137" s="59">
        <v>9991356.9999999981</v>
      </c>
      <c r="I137" s="59">
        <v>9153382.0000000019</v>
      </c>
      <c r="J137" s="59">
        <f t="shared" si="20"/>
        <v>8886447999.9999981</v>
      </c>
      <c r="K137" s="59">
        <f t="shared" si="20"/>
        <v>7730298000</v>
      </c>
      <c r="L137" s="59">
        <f t="shared" si="20"/>
        <v>9066705000</v>
      </c>
      <c r="M137" s="59">
        <f t="shared" si="18"/>
        <v>8022001999.999999</v>
      </c>
      <c r="N137" s="59">
        <f t="shared" si="18"/>
        <v>9991356999.9999981</v>
      </c>
      <c r="O137" s="59">
        <f t="shared" si="18"/>
        <v>9153382000.0000019</v>
      </c>
      <c r="P137" s="59">
        <f t="shared" si="12"/>
        <v>48431141599.999992</v>
      </c>
      <c r="Q137" s="59">
        <f t="shared" si="13"/>
        <v>41743609200</v>
      </c>
      <c r="R137" s="59">
        <f t="shared" si="14"/>
        <v>39440166750</v>
      </c>
      <c r="S137" s="59">
        <f t="shared" si="15"/>
        <v>29280307299.999996</v>
      </c>
      <c r="T137" s="59">
        <f t="shared" si="16"/>
        <v>31472774549.999992</v>
      </c>
      <c r="U137" s="59">
        <f t="shared" si="17"/>
        <v>20595109500.000004</v>
      </c>
      <c r="V137" s="59">
        <f t="shared" si="21"/>
        <v>57317589599.999992</v>
      </c>
      <c r="W137" s="59">
        <f t="shared" si="21"/>
        <v>49473907200</v>
      </c>
      <c r="X137" s="59">
        <f t="shared" si="21"/>
        <v>48506871750</v>
      </c>
      <c r="Y137" s="59">
        <f t="shared" si="19"/>
        <v>37302309299.999992</v>
      </c>
      <c r="Z137" s="59">
        <f t="shared" si="19"/>
        <v>41464131549.999992</v>
      </c>
      <c r="AA137" s="59">
        <f t="shared" si="19"/>
        <v>29748491500.000008</v>
      </c>
    </row>
    <row r="138" spans="1:27" ht="15">
      <c r="A138" s="56" t="s">
        <v>705</v>
      </c>
      <c r="B138" s="57">
        <v>1</v>
      </c>
      <c r="C138" s="58" t="s">
        <v>706</v>
      </c>
      <c r="D138" s="59">
        <v>7095557</v>
      </c>
      <c r="E138" s="59">
        <v>6504980.0000000009</v>
      </c>
      <c r="F138" s="59">
        <v>6856763</v>
      </c>
      <c r="G138" s="59">
        <v>5550860</v>
      </c>
      <c r="H138" s="59">
        <v>6923708.0000000009</v>
      </c>
      <c r="I138" s="59">
        <v>6456369</v>
      </c>
      <c r="J138" s="59">
        <f t="shared" si="20"/>
        <v>7095557000</v>
      </c>
      <c r="K138" s="59">
        <f t="shared" si="20"/>
        <v>6504980000.000001</v>
      </c>
      <c r="L138" s="59">
        <f t="shared" si="20"/>
        <v>6856763000</v>
      </c>
      <c r="M138" s="59">
        <f t="shared" si="18"/>
        <v>5550860000</v>
      </c>
      <c r="N138" s="59">
        <f t="shared" si="18"/>
        <v>6923708000.000001</v>
      </c>
      <c r="O138" s="59">
        <f t="shared" si="18"/>
        <v>6456369000</v>
      </c>
      <c r="P138" s="59">
        <f t="shared" si="12"/>
        <v>38670785650</v>
      </c>
      <c r="Q138" s="59">
        <f t="shared" si="13"/>
        <v>35126892000.000008</v>
      </c>
      <c r="R138" s="59">
        <f t="shared" si="14"/>
        <v>29826919050</v>
      </c>
      <c r="S138" s="59">
        <f t="shared" si="15"/>
        <v>20260639000</v>
      </c>
      <c r="T138" s="59">
        <f t="shared" si="16"/>
        <v>21809680200.000004</v>
      </c>
      <c r="U138" s="59">
        <f t="shared" si="17"/>
        <v>14526830250</v>
      </c>
      <c r="V138" s="59">
        <f t="shared" si="21"/>
        <v>45766342650</v>
      </c>
      <c r="W138" s="59">
        <f t="shared" si="21"/>
        <v>41631872000.000008</v>
      </c>
      <c r="X138" s="59">
        <f t="shared" si="21"/>
        <v>36683682050</v>
      </c>
      <c r="Y138" s="59">
        <f t="shared" si="19"/>
        <v>25811499000</v>
      </c>
      <c r="Z138" s="59">
        <f t="shared" si="19"/>
        <v>28733388200.000004</v>
      </c>
      <c r="AA138" s="59">
        <f t="shared" si="19"/>
        <v>20983199250</v>
      </c>
    </row>
    <row r="139" spans="1:27" ht="15">
      <c r="A139" s="56"/>
      <c r="B139" s="57">
        <v>2</v>
      </c>
      <c r="C139" s="58" t="s">
        <v>707</v>
      </c>
      <c r="D139" s="59">
        <v>303037</v>
      </c>
      <c r="E139" s="59">
        <v>248465</v>
      </c>
      <c r="F139" s="59">
        <v>311765.99999999994</v>
      </c>
      <c r="G139" s="59">
        <v>261769</v>
      </c>
      <c r="H139" s="59">
        <v>334146</v>
      </c>
      <c r="I139" s="59">
        <v>307596</v>
      </c>
      <c r="J139" s="59">
        <f t="shared" si="20"/>
        <v>303037000</v>
      </c>
      <c r="K139" s="59">
        <f t="shared" si="20"/>
        <v>248465000</v>
      </c>
      <c r="L139" s="59">
        <f t="shared" si="20"/>
        <v>311765999.99999994</v>
      </c>
      <c r="M139" s="59">
        <f t="shared" si="18"/>
        <v>261769000</v>
      </c>
      <c r="N139" s="59">
        <f t="shared" si="18"/>
        <v>334146000</v>
      </c>
      <c r="O139" s="59">
        <f t="shared" si="18"/>
        <v>307596000</v>
      </c>
      <c r="P139" s="59">
        <f t="shared" si="12"/>
        <v>1651551650</v>
      </c>
      <c r="Q139" s="59">
        <f t="shared" si="13"/>
        <v>1341711000</v>
      </c>
      <c r="R139" s="59">
        <f t="shared" si="14"/>
        <v>1356182099.9999998</v>
      </c>
      <c r="S139" s="59">
        <f t="shared" si="15"/>
        <v>955456850</v>
      </c>
      <c r="T139" s="59">
        <f t="shared" si="16"/>
        <v>1052559900</v>
      </c>
      <c r="U139" s="59">
        <f t="shared" si="17"/>
        <v>692091000</v>
      </c>
      <c r="V139" s="59">
        <f t="shared" si="21"/>
        <v>1954588650</v>
      </c>
      <c r="W139" s="59">
        <f t="shared" si="21"/>
        <v>1590176000</v>
      </c>
      <c r="X139" s="59">
        <f t="shared" si="21"/>
        <v>1667948099.9999998</v>
      </c>
      <c r="Y139" s="59">
        <f t="shared" si="19"/>
        <v>1217225850</v>
      </c>
      <c r="Z139" s="59">
        <f t="shared" si="19"/>
        <v>1386705900</v>
      </c>
      <c r="AA139" s="59">
        <f t="shared" si="19"/>
        <v>999687000</v>
      </c>
    </row>
    <row r="140" spans="1:27" ht="15">
      <c r="A140" s="56"/>
      <c r="B140" s="57">
        <v>3</v>
      </c>
      <c r="C140" s="58" t="s">
        <v>720</v>
      </c>
      <c r="D140" s="59">
        <v>954183</v>
      </c>
      <c r="E140" s="59">
        <v>731349</v>
      </c>
      <c r="F140" s="59">
        <v>814810</v>
      </c>
      <c r="G140" s="59">
        <v>802298</v>
      </c>
      <c r="H140" s="59">
        <v>919417</v>
      </c>
      <c r="I140" s="59">
        <v>966762.99999999988</v>
      </c>
      <c r="J140" s="59">
        <f t="shared" si="20"/>
        <v>954183000</v>
      </c>
      <c r="K140" s="59">
        <f t="shared" si="20"/>
        <v>731349000</v>
      </c>
      <c r="L140" s="59">
        <f t="shared" si="20"/>
        <v>814810000</v>
      </c>
      <c r="M140" s="59">
        <f t="shared" si="18"/>
        <v>802298000</v>
      </c>
      <c r="N140" s="59">
        <f t="shared" si="18"/>
        <v>919417000</v>
      </c>
      <c r="O140" s="59">
        <f t="shared" si="18"/>
        <v>966762999.99999988</v>
      </c>
      <c r="P140" s="59">
        <f t="shared" si="12"/>
        <v>5200297350</v>
      </c>
      <c r="Q140" s="59">
        <f t="shared" si="13"/>
        <v>3949284600</v>
      </c>
      <c r="R140" s="59">
        <f t="shared" si="14"/>
        <v>3544423500</v>
      </c>
      <c r="S140" s="59">
        <f t="shared" si="15"/>
        <v>2928387700</v>
      </c>
      <c r="T140" s="59">
        <f t="shared" si="16"/>
        <v>2896163550</v>
      </c>
      <c r="U140" s="59">
        <f t="shared" si="17"/>
        <v>2175216749.9999995</v>
      </c>
      <c r="V140" s="59">
        <f t="shared" si="21"/>
        <v>6154480350</v>
      </c>
      <c r="W140" s="59">
        <f t="shared" si="21"/>
        <v>4680633600</v>
      </c>
      <c r="X140" s="59">
        <f t="shared" si="21"/>
        <v>4359233500</v>
      </c>
      <c r="Y140" s="59">
        <f t="shared" si="19"/>
        <v>3730685700</v>
      </c>
      <c r="Z140" s="59">
        <f t="shared" si="19"/>
        <v>3815580550</v>
      </c>
      <c r="AA140" s="59">
        <f t="shared" si="19"/>
        <v>3141979749.9999995</v>
      </c>
    </row>
    <row r="141" spans="1:27" ht="15">
      <c r="A141" s="56"/>
      <c r="B141" s="57">
        <v>4</v>
      </c>
      <c r="C141" s="58" t="s">
        <v>721</v>
      </c>
      <c r="D141" s="59">
        <v>17526639.000000004</v>
      </c>
      <c r="E141" s="59">
        <v>16339256.000000002</v>
      </c>
      <c r="F141" s="59">
        <v>17050498</v>
      </c>
      <c r="G141" s="59">
        <v>13598110.000000002</v>
      </c>
      <c r="H141" s="59">
        <v>17229546.000000004</v>
      </c>
      <c r="I141" s="59">
        <v>15566800</v>
      </c>
      <c r="J141" s="59">
        <f t="shared" si="20"/>
        <v>17526639000.000004</v>
      </c>
      <c r="K141" s="59">
        <f t="shared" si="20"/>
        <v>16339256000.000002</v>
      </c>
      <c r="L141" s="59">
        <f t="shared" si="20"/>
        <v>17050498000</v>
      </c>
      <c r="M141" s="59">
        <f t="shared" si="18"/>
        <v>13598110000.000002</v>
      </c>
      <c r="N141" s="59">
        <f t="shared" si="18"/>
        <v>17229546000.000004</v>
      </c>
      <c r="O141" s="59">
        <f t="shared" si="18"/>
        <v>15566800000</v>
      </c>
      <c r="P141" s="59">
        <f t="shared" si="12"/>
        <v>95520182550.000015</v>
      </c>
      <c r="Q141" s="59">
        <f t="shared" si="13"/>
        <v>88231982400.000015</v>
      </c>
      <c r="R141" s="59">
        <f t="shared" si="14"/>
        <v>74169666300</v>
      </c>
      <c r="S141" s="59">
        <f t="shared" si="15"/>
        <v>49633101500.000008</v>
      </c>
      <c r="T141" s="59">
        <f t="shared" si="16"/>
        <v>54273069900.000015</v>
      </c>
      <c r="U141" s="59">
        <f t="shared" si="17"/>
        <v>35025300000</v>
      </c>
      <c r="V141" s="59">
        <f t="shared" si="21"/>
        <v>113046821550.00002</v>
      </c>
      <c r="W141" s="59">
        <f t="shared" si="21"/>
        <v>104571238400.00002</v>
      </c>
      <c r="X141" s="59">
        <f t="shared" si="21"/>
        <v>91220164300</v>
      </c>
      <c r="Y141" s="59">
        <f t="shared" si="19"/>
        <v>63231211500.000008</v>
      </c>
      <c r="Z141" s="59">
        <f t="shared" si="19"/>
        <v>71502615900.000015</v>
      </c>
      <c r="AA141" s="59">
        <f t="shared" si="19"/>
        <v>50592100000</v>
      </c>
    </row>
    <row r="142" spans="1:27" ht="15">
      <c r="A142" s="56"/>
      <c r="B142" s="57">
        <v>5</v>
      </c>
      <c r="C142" s="58" t="s">
        <v>719</v>
      </c>
      <c r="D142" s="59">
        <v>1573360</v>
      </c>
      <c r="E142" s="59">
        <v>1498033.0000000002</v>
      </c>
      <c r="F142" s="59">
        <v>1533418.9999999998</v>
      </c>
      <c r="G142" s="59">
        <v>1256547</v>
      </c>
      <c r="H142" s="59">
        <v>1599791.0000000002</v>
      </c>
      <c r="I142" s="59">
        <v>1372919.9999999998</v>
      </c>
      <c r="J142" s="59">
        <f t="shared" si="20"/>
        <v>1573360000</v>
      </c>
      <c r="K142" s="59">
        <f t="shared" si="20"/>
        <v>1498033000.0000002</v>
      </c>
      <c r="L142" s="59">
        <f t="shared" si="20"/>
        <v>1533418999.9999998</v>
      </c>
      <c r="M142" s="59">
        <f t="shared" si="18"/>
        <v>1256547000</v>
      </c>
      <c r="N142" s="59">
        <f t="shared" si="18"/>
        <v>1599791000.0000002</v>
      </c>
      <c r="O142" s="59">
        <f t="shared" si="18"/>
        <v>1372919999.9999998</v>
      </c>
      <c r="P142" s="59">
        <f t="shared" si="12"/>
        <v>8574812000</v>
      </c>
      <c r="Q142" s="59">
        <f t="shared" si="13"/>
        <v>8089378200.000001</v>
      </c>
      <c r="R142" s="59">
        <f t="shared" si="14"/>
        <v>6670372649.999999</v>
      </c>
      <c r="S142" s="59">
        <f t="shared" si="15"/>
        <v>4586396550</v>
      </c>
      <c r="T142" s="59">
        <f t="shared" si="16"/>
        <v>5039341650.000001</v>
      </c>
      <c r="U142" s="59">
        <f t="shared" si="17"/>
        <v>3089069999.9999995</v>
      </c>
      <c r="V142" s="59">
        <f t="shared" si="21"/>
        <v>10148172000</v>
      </c>
      <c r="W142" s="59">
        <f t="shared" si="21"/>
        <v>9587411200.0000019</v>
      </c>
      <c r="X142" s="59">
        <f t="shared" si="21"/>
        <v>8203791649.999999</v>
      </c>
      <c r="Y142" s="59">
        <f t="shared" si="19"/>
        <v>5842943550</v>
      </c>
      <c r="Z142" s="59">
        <f t="shared" si="19"/>
        <v>6639132650.000001</v>
      </c>
      <c r="AA142" s="59">
        <f t="shared" si="19"/>
        <v>4461989999.999999</v>
      </c>
    </row>
    <row r="143" spans="1:27" ht="15">
      <c r="A143" s="56"/>
      <c r="B143" s="57">
        <v>6</v>
      </c>
      <c r="C143" s="58" t="s">
        <v>708</v>
      </c>
      <c r="D143" s="59">
        <v>1599750</v>
      </c>
      <c r="E143" s="59">
        <v>1421443</v>
      </c>
      <c r="F143" s="59">
        <v>1562367</v>
      </c>
      <c r="G143" s="59">
        <v>1326903</v>
      </c>
      <c r="H143" s="59">
        <v>1629139</v>
      </c>
      <c r="I143" s="59">
        <v>1489128.0000000002</v>
      </c>
      <c r="J143" s="59">
        <f t="shared" si="20"/>
        <v>1599750000</v>
      </c>
      <c r="K143" s="59">
        <f t="shared" si="20"/>
        <v>1421443000</v>
      </c>
      <c r="L143" s="59">
        <f t="shared" si="20"/>
        <v>1562367000</v>
      </c>
      <c r="M143" s="59">
        <f t="shared" si="18"/>
        <v>1326903000</v>
      </c>
      <c r="N143" s="59">
        <f t="shared" si="18"/>
        <v>1629139000</v>
      </c>
      <c r="O143" s="59">
        <f t="shared" si="18"/>
        <v>1489128000.0000002</v>
      </c>
      <c r="P143" s="59">
        <f t="shared" si="12"/>
        <v>8718637500</v>
      </c>
      <c r="Q143" s="59">
        <f t="shared" si="13"/>
        <v>7675792200</v>
      </c>
      <c r="R143" s="59">
        <f t="shared" si="14"/>
        <v>6796296450</v>
      </c>
      <c r="S143" s="59">
        <f t="shared" si="15"/>
        <v>4843195950</v>
      </c>
      <c r="T143" s="59">
        <f t="shared" si="16"/>
        <v>5131787850</v>
      </c>
      <c r="U143" s="59">
        <f t="shared" si="17"/>
        <v>3350538000.0000005</v>
      </c>
      <c r="V143" s="59">
        <f t="shared" si="21"/>
        <v>10318387500</v>
      </c>
      <c r="W143" s="59">
        <f t="shared" si="21"/>
        <v>9097235200</v>
      </c>
      <c r="X143" s="59">
        <f t="shared" si="21"/>
        <v>8358663450</v>
      </c>
      <c r="Y143" s="59">
        <f t="shared" si="19"/>
        <v>6170098950</v>
      </c>
      <c r="Z143" s="59">
        <f t="shared" si="19"/>
        <v>6760926850</v>
      </c>
      <c r="AA143" s="59">
        <f t="shared" si="19"/>
        <v>4839666000.000001</v>
      </c>
    </row>
    <row r="144" spans="1:27" ht="15">
      <c r="A144" s="56"/>
      <c r="B144" s="57">
        <v>7</v>
      </c>
      <c r="C144" s="58" t="s">
        <v>709</v>
      </c>
      <c r="D144" s="59">
        <v>2338378</v>
      </c>
      <c r="E144" s="59">
        <v>1873018</v>
      </c>
      <c r="F144" s="59">
        <v>2057569</v>
      </c>
      <c r="G144" s="59">
        <v>1988689.9999999998</v>
      </c>
      <c r="H144" s="59">
        <v>2710209</v>
      </c>
      <c r="I144" s="59">
        <v>2689422</v>
      </c>
      <c r="J144" s="59">
        <f t="shared" si="20"/>
        <v>2338378000</v>
      </c>
      <c r="K144" s="59">
        <f t="shared" si="20"/>
        <v>1873018000</v>
      </c>
      <c r="L144" s="59">
        <f t="shared" si="20"/>
        <v>2057569000</v>
      </c>
      <c r="M144" s="59">
        <f t="shared" si="18"/>
        <v>1988689999.9999998</v>
      </c>
      <c r="N144" s="59">
        <f t="shared" si="18"/>
        <v>2710209000</v>
      </c>
      <c r="O144" s="59">
        <f t="shared" si="18"/>
        <v>2689422000</v>
      </c>
      <c r="P144" s="59">
        <f t="shared" ref="P144:P207" si="22">D144*5450</f>
        <v>12744160100</v>
      </c>
      <c r="Q144" s="59">
        <f t="shared" ref="Q144:Q207" si="23">E144*5400</f>
        <v>10114297200</v>
      </c>
      <c r="R144" s="59">
        <f t="shared" ref="R144:R207" si="24">F144*4350</f>
        <v>8950425150</v>
      </c>
      <c r="S144" s="59">
        <f t="shared" ref="S144:S207" si="25">G144*3650</f>
        <v>7258718499.999999</v>
      </c>
      <c r="T144" s="59">
        <f t="shared" ref="T144:T207" si="26">H144*3150</f>
        <v>8537158350</v>
      </c>
      <c r="U144" s="59">
        <f t="shared" ref="U144:U207" si="27">I144*2250</f>
        <v>6051199500</v>
      </c>
      <c r="V144" s="59">
        <f t="shared" si="21"/>
        <v>15082538100</v>
      </c>
      <c r="W144" s="59">
        <f t="shared" si="21"/>
        <v>11987315200</v>
      </c>
      <c r="X144" s="59">
        <f t="shared" si="21"/>
        <v>11007994150</v>
      </c>
      <c r="Y144" s="59">
        <f t="shared" si="19"/>
        <v>9247408499.9999981</v>
      </c>
      <c r="Z144" s="59">
        <f t="shared" si="19"/>
        <v>11247367350</v>
      </c>
      <c r="AA144" s="59">
        <f t="shared" si="19"/>
        <v>8740621500</v>
      </c>
    </row>
    <row r="145" spans="1:27" ht="15">
      <c r="A145" s="56"/>
      <c r="B145" s="57">
        <v>8</v>
      </c>
      <c r="C145" s="58" t="s">
        <v>710</v>
      </c>
      <c r="D145" s="59">
        <v>6914706</v>
      </c>
      <c r="E145" s="59">
        <v>6366907</v>
      </c>
      <c r="F145" s="59">
        <v>6713069</v>
      </c>
      <c r="G145" s="59">
        <v>5298768</v>
      </c>
      <c r="H145" s="59">
        <v>6764951</v>
      </c>
      <c r="I145" s="59">
        <v>6081267</v>
      </c>
      <c r="J145" s="59">
        <f t="shared" si="20"/>
        <v>6914706000</v>
      </c>
      <c r="K145" s="59">
        <f t="shared" si="20"/>
        <v>6366907000</v>
      </c>
      <c r="L145" s="59">
        <f t="shared" si="20"/>
        <v>6713069000</v>
      </c>
      <c r="M145" s="59">
        <f t="shared" si="18"/>
        <v>5298768000</v>
      </c>
      <c r="N145" s="59">
        <f t="shared" si="18"/>
        <v>6764951000</v>
      </c>
      <c r="O145" s="59">
        <f t="shared" si="18"/>
        <v>6081267000</v>
      </c>
      <c r="P145" s="59">
        <f t="shared" si="22"/>
        <v>37685147700</v>
      </c>
      <c r="Q145" s="59">
        <f t="shared" si="23"/>
        <v>34381297800</v>
      </c>
      <c r="R145" s="59">
        <f t="shared" si="24"/>
        <v>29201850150</v>
      </c>
      <c r="S145" s="59">
        <f t="shared" si="25"/>
        <v>19340503200</v>
      </c>
      <c r="T145" s="59">
        <f t="shared" si="26"/>
        <v>21309595650</v>
      </c>
      <c r="U145" s="59">
        <f t="shared" si="27"/>
        <v>13682850750</v>
      </c>
      <c r="V145" s="59">
        <f t="shared" si="21"/>
        <v>44599853700</v>
      </c>
      <c r="W145" s="59">
        <f t="shared" si="21"/>
        <v>40748204800</v>
      </c>
      <c r="X145" s="59">
        <f t="shared" si="21"/>
        <v>35914919150</v>
      </c>
      <c r="Y145" s="59">
        <f t="shared" si="19"/>
        <v>24639271200</v>
      </c>
      <c r="Z145" s="59">
        <f t="shared" si="19"/>
        <v>28074546650</v>
      </c>
      <c r="AA145" s="59">
        <f t="shared" si="19"/>
        <v>19764117750</v>
      </c>
    </row>
    <row r="146" spans="1:27" ht="15">
      <c r="A146" s="56"/>
      <c r="B146" s="57">
        <v>9</v>
      </c>
      <c r="C146" s="58" t="s">
        <v>711</v>
      </c>
      <c r="D146" s="59">
        <v>1799423</v>
      </c>
      <c r="E146" s="59">
        <v>1692522</v>
      </c>
      <c r="F146" s="59">
        <v>1814404</v>
      </c>
      <c r="G146" s="59">
        <v>1462277</v>
      </c>
      <c r="H146" s="59">
        <v>1785934</v>
      </c>
      <c r="I146" s="59">
        <v>1756274</v>
      </c>
      <c r="J146" s="59">
        <f t="shared" si="20"/>
        <v>1799423000</v>
      </c>
      <c r="K146" s="59">
        <f t="shared" si="20"/>
        <v>1692522000</v>
      </c>
      <c r="L146" s="59">
        <f t="shared" si="20"/>
        <v>1814404000</v>
      </c>
      <c r="M146" s="59">
        <f t="shared" si="18"/>
        <v>1462277000</v>
      </c>
      <c r="N146" s="59">
        <f t="shared" si="18"/>
        <v>1785934000</v>
      </c>
      <c r="O146" s="59">
        <f t="shared" si="18"/>
        <v>1756274000</v>
      </c>
      <c r="P146" s="59">
        <f t="shared" si="22"/>
        <v>9806855350</v>
      </c>
      <c r="Q146" s="59">
        <f t="shared" si="23"/>
        <v>9139618800</v>
      </c>
      <c r="R146" s="59">
        <f t="shared" si="24"/>
        <v>7892657400</v>
      </c>
      <c r="S146" s="59">
        <f t="shared" si="25"/>
        <v>5337311050</v>
      </c>
      <c r="T146" s="59">
        <f t="shared" si="26"/>
        <v>5625692100</v>
      </c>
      <c r="U146" s="59">
        <f t="shared" si="27"/>
        <v>3951616500</v>
      </c>
      <c r="V146" s="59">
        <f t="shared" si="21"/>
        <v>11606278350</v>
      </c>
      <c r="W146" s="59">
        <f t="shared" si="21"/>
        <v>10832140800</v>
      </c>
      <c r="X146" s="59">
        <f t="shared" si="21"/>
        <v>9707061400</v>
      </c>
      <c r="Y146" s="59">
        <f t="shared" si="19"/>
        <v>6799588050</v>
      </c>
      <c r="Z146" s="59">
        <f t="shared" si="19"/>
        <v>7411626100</v>
      </c>
      <c r="AA146" s="59">
        <f t="shared" si="19"/>
        <v>5707890500</v>
      </c>
    </row>
    <row r="147" spans="1:27" ht="15">
      <c r="A147" s="56"/>
      <c r="B147" s="57">
        <v>10</v>
      </c>
      <c r="C147" s="58" t="s">
        <v>713</v>
      </c>
      <c r="D147" s="59">
        <v>3122479.0000000005</v>
      </c>
      <c r="E147" s="59">
        <v>2769607.9999999995</v>
      </c>
      <c r="F147" s="59">
        <v>3256537.0000000005</v>
      </c>
      <c r="G147" s="59">
        <v>2185295</v>
      </c>
      <c r="H147" s="59">
        <v>2630581</v>
      </c>
      <c r="I147" s="59">
        <v>2882810</v>
      </c>
      <c r="J147" s="59">
        <f t="shared" si="20"/>
        <v>3122479000.0000005</v>
      </c>
      <c r="K147" s="59">
        <f t="shared" si="20"/>
        <v>2769607999.9999995</v>
      </c>
      <c r="L147" s="59">
        <f t="shared" si="20"/>
        <v>3256537000.0000005</v>
      </c>
      <c r="M147" s="59">
        <f t="shared" si="18"/>
        <v>2185295000</v>
      </c>
      <c r="N147" s="59">
        <f t="shared" si="18"/>
        <v>2630581000</v>
      </c>
      <c r="O147" s="59">
        <f t="shared" si="18"/>
        <v>2882810000</v>
      </c>
      <c r="P147" s="59">
        <f t="shared" si="22"/>
        <v>17017510550.000002</v>
      </c>
      <c r="Q147" s="59">
        <f t="shared" si="23"/>
        <v>14955883199.999998</v>
      </c>
      <c r="R147" s="59">
        <f t="shared" si="24"/>
        <v>14165935950.000002</v>
      </c>
      <c r="S147" s="59">
        <f t="shared" si="25"/>
        <v>7976326750</v>
      </c>
      <c r="T147" s="59">
        <f t="shared" si="26"/>
        <v>8286330150</v>
      </c>
      <c r="U147" s="59">
        <f t="shared" si="27"/>
        <v>6486322500</v>
      </c>
      <c r="V147" s="59">
        <f t="shared" si="21"/>
        <v>20139989550.000004</v>
      </c>
      <c r="W147" s="59">
        <f t="shared" si="21"/>
        <v>17725491199.999996</v>
      </c>
      <c r="X147" s="59">
        <f t="shared" si="21"/>
        <v>17422472950.000004</v>
      </c>
      <c r="Y147" s="59">
        <f t="shared" si="19"/>
        <v>10161621750</v>
      </c>
      <c r="Z147" s="59">
        <f t="shared" si="19"/>
        <v>10916911150</v>
      </c>
      <c r="AA147" s="59">
        <f t="shared" si="19"/>
        <v>9369132500</v>
      </c>
    </row>
    <row r="148" spans="1:27" ht="15">
      <c r="A148" s="56"/>
      <c r="B148" s="57">
        <v>11</v>
      </c>
      <c r="C148" s="58" t="s">
        <v>714</v>
      </c>
      <c r="D148" s="59">
        <v>4400942</v>
      </c>
      <c r="E148" s="59">
        <v>3700970.0000000005</v>
      </c>
      <c r="F148" s="59">
        <v>4383067</v>
      </c>
      <c r="G148" s="59">
        <v>3474875.9999999995</v>
      </c>
      <c r="H148" s="59">
        <v>4017419</v>
      </c>
      <c r="I148" s="59">
        <v>3854379.0000000005</v>
      </c>
      <c r="J148" s="59">
        <f t="shared" si="20"/>
        <v>4400942000</v>
      </c>
      <c r="K148" s="59">
        <f t="shared" si="20"/>
        <v>3700970000.0000005</v>
      </c>
      <c r="L148" s="59">
        <f t="shared" si="20"/>
        <v>4383067000</v>
      </c>
      <c r="M148" s="59">
        <f t="shared" si="18"/>
        <v>3474875999.9999995</v>
      </c>
      <c r="N148" s="59">
        <f t="shared" si="18"/>
        <v>4017419000</v>
      </c>
      <c r="O148" s="59">
        <f t="shared" si="18"/>
        <v>3854379000.0000005</v>
      </c>
      <c r="P148" s="59">
        <f t="shared" si="22"/>
        <v>23985133900</v>
      </c>
      <c r="Q148" s="59">
        <f t="shared" si="23"/>
        <v>19985238000.000004</v>
      </c>
      <c r="R148" s="59">
        <f t="shared" si="24"/>
        <v>19066341450</v>
      </c>
      <c r="S148" s="59">
        <f t="shared" si="25"/>
        <v>12683297399.999998</v>
      </c>
      <c r="T148" s="59">
        <f t="shared" si="26"/>
        <v>12654869850</v>
      </c>
      <c r="U148" s="59">
        <f t="shared" si="27"/>
        <v>8672352750.0000019</v>
      </c>
      <c r="V148" s="59">
        <f t="shared" si="21"/>
        <v>28386075900</v>
      </c>
      <c r="W148" s="59">
        <f t="shared" si="21"/>
        <v>23686208000.000004</v>
      </c>
      <c r="X148" s="59">
        <f t="shared" si="21"/>
        <v>23449408450</v>
      </c>
      <c r="Y148" s="59">
        <f t="shared" si="19"/>
        <v>16158173399.999998</v>
      </c>
      <c r="Z148" s="59">
        <f t="shared" si="19"/>
        <v>16672288850</v>
      </c>
      <c r="AA148" s="59">
        <f t="shared" si="19"/>
        <v>12526731750.000002</v>
      </c>
    </row>
    <row r="149" spans="1:27" ht="15">
      <c r="A149" s="56"/>
      <c r="B149" s="57">
        <v>12</v>
      </c>
      <c r="C149" s="58" t="s">
        <v>715</v>
      </c>
      <c r="D149" s="59">
        <v>2421243</v>
      </c>
      <c r="E149" s="59">
        <v>2243083</v>
      </c>
      <c r="F149" s="59">
        <v>2513872</v>
      </c>
      <c r="G149" s="59">
        <v>2107412.0000000005</v>
      </c>
      <c r="H149" s="59">
        <v>2603343</v>
      </c>
      <c r="I149" s="59">
        <v>2445938</v>
      </c>
      <c r="J149" s="59">
        <f t="shared" si="20"/>
        <v>2421243000</v>
      </c>
      <c r="K149" s="59">
        <f t="shared" si="20"/>
        <v>2243083000</v>
      </c>
      <c r="L149" s="59">
        <f t="shared" si="20"/>
        <v>2513872000</v>
      </c>
      <c r="M149" s="59">
        <f t="shared" si="18"/>
        <v>2107412000.0000005</v>
      </c>
      <c r="N149" s="59">
        <f t="shared" si="18"/>
        <v>2603343000</v>
      </c>
      <c r="O149" s="59">
        <f t="shared" si="18"/>
        <v>2445938000</v>
      </c>
      <c r="P149" s="59">
        <f t="shared" si="22"/>
        <v>13195774350</v>
      </c>
      <c r="Q149" s="59">
        <f t="shared" si="23"/>
        <v>12112648200</v>
      </c>
      <c r="R149" s="59">
        <f t="shared" si="24"/>
        <v>10935343200</v>
      </c>
      <c r="S149" s="59">
        <f t="shared" si="25"/>
        <v>7692053800.0000019</v>
      </c>
      <c r="T149" s="59">
        <f t="shared" si="26"/>
        <v>8200530450</v>
      </c>
      <c r="U149" s="59">
        <f t="shared" si="27"/>
        <v>5503360500</v>
      </c>
      <c r="V149" s="59">
        <f t="shared" si="21"/>
        <v>15617017350</v>
      </c>
      <c r="W149" s="59">
        <f t="shared" si="21"/>
        <v>14355731200</v>
      </c>
      <c r="X149" s="59">
        <f t="shared" si="21"/>
        <v>13449215200</v>
      </c>
      <c r="Y149" s="59">
        <f t="shared" si="19"/>
        <v>9799465800.0000019</v>
      </c>
      <c r="Z149" s="59">
        <f t="shared" si="19"/>
        <v>10803873450</v>
      </c>
      <c r="AA149" s="59">
        <f t="shared" si="19"/>
        <v>7949298500</v>
      </c>
    </row>
    <row r="150" spans="1:27" ht="15">
      <c r="A150" s="56"/>
      <c r="B150" s="57">
        <v>13</v>
      </c>
      <c r="C150" s="58" t="s">
        <v>716</v>
      </c>
      <c r="D150" s="59">
        <v>634373.99999999988</v>
      </c>
      <c r="E150" s="59">
        <v>517704.00000000006</v>
      </c>
      <c r="F150" s="59">
        <v>617713</v>
      </c>
      <c r="G150" s="59">
        <v>585002.00000000012</v>
      </c>
      <c r="H150" s="59">
        <v>685219.99999999988</v>
      </c>
      <c r="I150" s="59">
        <v>686165.00000000012</v>
      </c>
      <c r="J150" s="59">
        <f t="shared" si="20"/>
        <v>634373999.99999988</v>
      </c>
      <c r="K150" s="59">
        <f t="shared" si="20"/>
        <v>517704000.00000006</v>
      </c>
      <c r="L150" s="59">
        <f t="shared" si="20"/>
        <v>617713000</v>
      </c>
      <c r="M150" s="59">
        <f t="shared" si="18"/>
        <v>585002000.00000012</v>
      </c>
      <c r="N150" s="59">
        <f t="shared" si="18"/>
        <v>685219999.99999988</v>
      </c>
      <c r="O150" s="59">
        <f t="shared" si="18"/>
        <v>686165000.00000012</v>
      </c>
      <c r="P150" s="59">
        <f t="shared" si="22"/>
        <v>3457338299.9999995</v>
      </c>
      <c r="Q150" s="59">
        <f t="shared" si="23"/>
        <v>2795601600.0000005</v>
      </c>
      <c r="R150" s="59">
        <f t="shared" si="24"/>
        <v>2687051550</v>
      </c>
      <c r="S150" s="59">
        <f t="shared" si="25"/>
        <v>2135257300.0000005</v>
      </c>
      <c r="T150" s="59">
        <f t="shared" si="26"/>
        <v>2158442999.9999995</v>
      </c>
      <c r="U150" s="59">
        <f t="shared" si="27"/>
        <v>1543871250.0000002</v>
      </c>
      <c r="V150" s="59">
        <f t="shared" si="21"/>
        <v>4091712299.9999995</v>
      </c>
      <c r="W150" s="59">
        <f t="shared" si="21"/>
        <v>3313305600.0000005</v>
      </c>
      <c r="X150" s="59">
        <f t="shared" si="21"/>
        <v>3304764550</v>
      </c>
      <c r="Y150" s="59">
        <f t="shared" si="19"/>
        <v>2720259300.0000005</v>
      </c>
      <c r="Z150" s="59">
        <f t="shared" si="19"/>
        <v>2843662999.9999995</v>
      </c>
      <c r="AA150" s="59">
        <f t="shared" si="19"/>
        <v>2230036250.0000005</v>
      </c>
    </row>
    <row r="151" spans="1:27" ht="15">
      <c r="A151" s="56"/>
      <c r="B151" s="57">
        <v>14</v>
      </c>
      <c r="C151" s="58" t="s">
        <v>717</v>
      </c>
      <c r="D151" s="59">
        <v>1531143</v>
      </c>
      <c r="E151" s="59">
        <v>1243698</v>
      </c>
      <c r="F151" s="59">
        <v>1391855</v>
      </c>
      <c r="G151" s="59">
        <v>1132533</v>
      </c>
      <c r="H151" s="59">
        <v>1162878.0000000002</v>
      </c>
      <c r="I151" s="59">
        <v>1241154</v>
      </c>
      <c r="J151" s="59">
        <f t="shared" si="20"/>
        <v>1531143000</v>
      </c>
      <c r="K151" s="59">
        <f t="shared" si="20"/>
        <v>1243698000</v>
      </c>
      <c r="L151" s="59">
        <f t="shared" si="20"/>
        <v>1391855000</v>
      </c>
      <c r="M151" s="59">
        <f t="shared" si="18"/>
        <v>1132533000</v>
      </c>
      <c r="N151" s="59">
        <f t="shared" si="18"/>
        <v>1162878000.0000002</v>
      </c>
      <c r="O151" s="59">
        <f t="shared" si="18"/>
        <v>1241154000</v>
      </c>
      <c r="P151" s="59">
        <f t="shared" si="22"/>
        <v>8344729350</v>
      </c>
      <c r="Q151" s="59">
        <f t="shared" si="23"/>
        <v>6715969200</v>
      </c>
      <c r="R151" s="59">
        <f t="shared" si="24"/>
        <v>6054569250</v>
      </c>
      <c r="S151" s="59">
        <f t="shared" si="25"/>
        <v>4133745450</v>
      </c>
      <c r="T151" s="59">
        <f t="shared" si="26"/>
        <v>3663065700.000001</v>
      </c>
      <c r="U151" s="59">
        <f t="shared" si="27"/>
        <v>2792596500</v>
      </c>
      <c r="V151" s="59">
        <f t="shared" si="21"/>
        <v>9875872350</v>
      </c>
      <c r="W151" s="59">
        <f t="shared" si="21"/>
        <v>7959667200</v>
      </c>
      <c r="X151" s="59">
        <f t="shared" si="21"/>
        <v>7446424250</v>
      </c>
      <c r="Y151" s="59">
        <f t="shared" si="19"/>
        <v>5266278450</v>
      </c>
      <c r="Z151" s="59">
        <f t="shared" si="19"/>
        <v>4825943700.000001</v>
      </c>
      <c r="AA151" s="59">
        <f t="shared" si="19"/>
        <v>4033750500</v>
      </c>
    </row>
    <row r="152" spans="1:27" ht="15">
      <c r="A152" s="56"/>
      <c r="B152" s="57">
        <v>15</v>
      </c>
      <c r="C152" s="58" t="s">
        <v>722</v>
      </c>
      <c r="D152" s="59">
        <v>2006399</v>
      </c>
      <c r="E152" s="59">
        <v>1741274</v>
      </c>
      <c r="F152" s="59">
        <v>1799056</v>
      </c>
      <c r="G152" s="59">
        <v>1268737</v>
      </c>
      <c r="H152" s="59">
        <v>1808190</v>
      </c>
      <c r="I152" s="59">
        <v>1911639.9999999998</v>
      </c>
      <c r="J152" s="59">
        <f t="shared" si="20"/>
        <v>2006399000</v>
      </c>
      <c r="K152" s="59">
        <f t="shared" si="20"/>
        <v>1741274000</v>
      </c>
      <c r="L152" s="59">
        <f t="shared" si="20"/>
        <v>1799056000</v>
      </c>
      <c r="M152" s="59">
        <f t="shared" si="18"/>
        <v>1268737000</v>
      </c>
      <c r="N152" s="59">
        <f t="shared" si="18"/>
        <v>1808190000</v>
      </c>
      <c r="O152" s="59">
        <f t="shared" si="18"/>
        <v>1911639999.9999998</v>
      </c>
      <c r="P152" s="59">
        <f t="shared" si="22"/>
        <v>10934874550</v>
      </c>
      <c r="Q152" s="59">
        <f t="shared" si="23"/>
        <v>9402879600</v>
      </c>
      <c r="R152" s="59">
        <f t="shared" si="24"/>
        <v>7825893600</v>
      </c>
      <c r="S152" s="59">
        <f t="shared" si="25"/>
        <v>4630890050</v>
      </c>
      <c r="T152" s="59">
        <f t="shared" si="26"/>
        <v>5695798500</v>
      </c>
      <c r="U152" s="59">
        <f t="shared" si="27"/>
        <v>4301189999.999999</v>
      </c>
      <c r="V152" s="59">
        <f t="shared" si="21"/>
        <v>12941273550</v>
      </c>
      <c r="W152" s="59">
        <f t="shared" si="21"/>
        <v>11144153600</v>
      </c>
      <c r="X152" s="59">
        <f t="shared" si="21"/>
        <v>9624949600</v>
      </c>
      <c r="Y152" s="59">
        <f t="shared" si="19"/>
        <v>5899627050</v>
      </c>
      <c r="Z152" s="59">
        <f t="shared" si="19"/>
        <v>7503988500</v>
      </c>
      <c r="AA152" s="59">
        <f t="shared" si="19"/>
        <v>6212829999.999999</v>
      </c>
    </row>
    <row r="153" spans="1:27" ht="15">
      <c r="A153" s="56"/>
      <c r="B153" s="57">
        <v>16</v>
      </c>
      <c r="C153" s="58" t="s">
        <v>718</v>
      </c>
      <c r="D153" s="59">
        <v>528360</v>
      </c>
      <c r="E153" s="59">
        <v>507542</v>
      </c>
      <c r="F153" s="59">
        <v>518918</v>
      </c>
      <c r="G153" s="59">
        <v>442098</v>
      </c>
      <c r="H153" s="59">
        <v>564920.99999999988</v>
      </c>
      <c r="I153" s="59">
        <v>564867.00000000012</v>
      </c>
      <c r="J153" s="59">
        <f t="shared" si="20"/>
        <v>528360000</v>
      </c>
      <c r="K153" s="59">
        <f t="shared" si="20"/>
        <v>507542000</v>
      </c>
      <c r="L153" s="59">
        <f t="shared" si="20"/>
        <v>518918000</v>
      </c>
      <c r="M153" s="59">
        <f t="shared" si="18"/>
        <v>442098000</v>
      </c>
      <c r="N153" s="59">
        <f t="shared" si="18"/>
        <v>564920999.99999988</v>
      </c>
      <c r="O153" s="59">
        <f t="shared" si="18"/>
        <v>564867000.00000012</v>
      </c>
      <c r="P153" s="59">
        <f t="shared" si="22"/>
        <v>2879562000</v>
      </c>
      <c r="Q153" s="59">
        <f t="shared" si="23"/>
        <v>2740726800</v>
      </c>
      <c r="R153" s="59">
        <f t="shared" si="24"/>
        <v>2257293300</v>
      </c>
      <c r="S153" s="59">
        <f t="shared" si="25"/>
        <v>1613657700</v>
      </c>
      <c r="T153" s="59">
        <f t="shared" si="26"/>
        <v>1779501149.9999995</v>
      </c>
      <c r="U153" s="59">
        <f t="shared" si="27"/>
        <v>1270950750.0000002</v>
      </c>
      <c r="V153" s="59">
        <f t="shared" si="21"/>
        <v>3407922000</v>
      </c>
      <c r="W153" s="59">
        <f t="shared" si="21"/>
        <v>3248268800</v>
      </c>
      <c r="X153" s="59">
        <f t="shared" si="21"/>
        <v>2776211300</v>
      </c>
      <c r="Y153" s="59">
        <f t="shared" si="19"/>
        <v>2055755700</v>
      </c>
      <c r="Z153" s="59">
        <f t="shared" si="19"/>
        <v>2344422149.9999995</v>
      </c>
      <c r="AA153" s="59">
        <f t="shared" si="19"/>
        <v>1835817750.0000005</v>
      </c>
    </row>
    <row r="154" spans="1:27" ht="15">
      <c r="A154" s="56"/>
      <c r="B154" s="57">
        <v>17</v>
      </c>
      <c r="C154" s="58" t="s">
        <v>712</v>
      </c>
      <c r="D154" s="59">
        <v>755800</v>
      </c>
      <c r="E154" s="59">
        <v>760586</v>
      </c>
      <c r="F154" s="59">
        <v>877353.00000000012</v>
      </c>
      <c r="G154" s="59">
        <v>700199</v>
      </c>
      <c r="H154" s="59">
        <v>873860</v>
      </c>
      <c r="I154" s="59">
        <v>808089</v>
      </c>
      <c r="J154" s="59">
        <f t="shared" si="20"/>
        <v>755800000</v>
      </c>
      <c r="K154" s="59">
        <f t="shared" si="20"/>
        <v>760586000</v>
      </c>
      <c r="L154" s="59">
        <f t="shared" si="20"/>
        <v>877353000.00000012</v>
      </c>
      <c r="M154" s="59">
        <f t="shared" si="18"/>
        <v>700199000</v>
      </c>
      <c r="N154" s="59">
        <f t="shared" si="18"/>
        <v>873860000</v>
      </c>
      <c r="O154" s="59">
        <f t="shared" si="18"/>
        <v>808089000</v>
      </c>
      <c r="P154" s="59">
        <f t="shared" si="22"/>
        <v>4119110000</v>
      </c>
      <c r="Q154" s="59">
        <f t="shared" si="23"/>
        <v>4107164400</v>
      </c>
      <c r="R154" s="59">
        <f t="shared" si="24"/>
        <v>3816485550.0000005</v>
      </c>
      <c r="S154" s="59">
        <f t="shared" si="25"/>
        <v>2555726350</v>
      </c>
      <c r="T154" s="59">
        <f t="shared" si="26"/>
        <v>2752659000</v>
      </c>
      <c r="U154" s="59">
        <f t="shared" si="27"/>
        <v>1818200250</v>
      </c>
      <c r="V154" s="59">
        <f t="shared" si="21"/>
        <v>4874910000</v>
      </c>
      <c r="W154" s="59">
        <f t="shared" si="21"/>
        <v>4867750400</v>
      </c>
      <c r="X154" s="59">
        <f t="shared" si="21"/>
        <v>4693838550.000001</v>
      </c>
      <c r="Y154" s="59">
        <f t="shared" si="19"/>
        <v>3255925350</v>
      </c>
      <c r="Z154" s="59">
        <f t="shared" si="19"/>
        <v>3626519000</v>
      </c>
      <c r="AA154" s="59">
        <f t="shared" si="19"/>
        <v>2626289250</v>
      </c>
    </row>
    <row r="155" spans="1:27" ht="15">
      <c r="A155" s="65" t="s">
        <v>723</v>
      </c>
      <c r="B155" s="65"/>
      <c r="C155" s="65"/>
      <c r="D155" s="59">
        <v>55505773</v>
      </c>
      <c r="E155" s="59">
        <v>50160438</v>
      </c>
      <c r="F155" s="59">
        <v>54073036.000000007</v>
      </c>
      <c r="G155" s="59">
        <v>43442373.999999993</v>
      </c>
      <c r="H155" s="59">
        <v>54243253.000000007</v>
      </c>
      <c r="I155" s="59">
        <v>51081581</v>
      </c>
      <c r="J155" s="59">
        <f t="shared" si="20"/>
        <v>55505773000</v>
      </c>
      <c r="K155" s="59">
        <f t="shared" si="20"/>
        <v>50160438000</v>
      </c>
      <c r="L155" s="59">
        <f t="shared" si="20"/>
        <v>54073036000.000008</v>
      </c>
      <c r="M155" s="59">
        <f t="shared" si="18"/>
        <v>43442373999.999992</v>
      </c>
      <c r="N155" s="59">
        <f t="shared" si="18"/>
        <v>54243253000.000008</v>
      </c>
      <c r="O155" s="59">
        <f t="shared" si="18"/>
        <v>51081581000</v>
      </c>
      <c r="P155" s="59">
        <f t="shared" si="22"/>
        <v>302506462850</v>
      </c>
      <c r="Q155" s="59">
        <f t="shared" si="23"/>
        <v>270866365200</v>
      </c>
      <c r="R155" s="59">
        <f t="shared" si="24"/>
        <v>235217706600.00003</v>
      </c>
      <c r="S155" s="59">
        <f t="shared" si="25"/>
        <v>158564665099.99997</v>
      </c>
      <c r="T155" s="59">
        <f t="shared" si="26"/>
        <v>170866246950.00003</v>
      </c>
      <c r="U155" s="59">
        <f t="shared" si="27"/>
        <v>114933557250</v>
      </c>
      <c r="V155" s="59">
        <f t="shared" si="21"/>
        <v>358012235850</v>
      </c>
      <c r="W155" s="59">
        <f t="shared" si="21"/>
        <v>321026803200</v>
      </c>
      <c r="X155" s="59">
        <f t="shared" si="21"/>
        <v>289290742600.00006</v>
      </c>
      <c r="Y155" s="59">
        <f t="shared" si="19"/>
        <v>202007039099.99997</v>
      </c>
      <c r="Z155" s="59">
        <f t="shared" si="19"/>
        <v>225109499950.00003</v>
      </c>
      <c r="AA155" s="59">
        <f t="shared" si="19"/>
        <v>166015138250</v>
      </c>
    </row>
    <row r="156" spans="1:27" ht="15">
      <c r="A156" s="56" t="s">
        <v>1180</v>
      </c>
      <c r="B156" s="57">
        <v>1</v>
      </c>
      <c r="C156" s="58" t="s">
        <v>726</v>
      </c>
      <c r="D156" s="59">
        <v>2213603</v>
      </c>
      <c r="E156" s="59">
        <v>1865472</v>
      </c>
      <c r="F156" s="59">
        <v>2113607</v>
      </c>
      <c r="G156" s="59">
        <v>1770373</v>
      </c>
      <c r="H156" s="59">
        <v>2166369</v>
      </c>
      <c r="I156" s="59">
        <v>2169509</v>
      </c>
      <c r="J156" s="59">
        <f t="shared" si="20"/>
        <v>2213603000</v>
      </c>
      <c r="K156" s="59">
        <f t="shared" si="20"/>
        <v>1865472000</v>
      </c>
      <c r="L156" s="59">
        <f t="shared" si="20"/>
        <v>2113607000</v>
      </c>
      <c r="M156" s="59">
        <f t="shared" si="18"/>
        <v>1770373000</v>
      </c>
      <c r="N156" s="59">
        <f t="shared" si="18"/>
        <v>2166369000</v>
      </c>
      <c r="O156" s="59">
        <f t="shared" si="18"/>
        <v>2169509000</v>
      </c>
      <c r="P156" s="59">
        <f t="shared" si="22"/>
        <v>12064136350</v>
      </c>
      <c r="Q156" s="59">
        <f t="shared" si="23"/>
        <v>10073548800</v>
      </c>
      <c r="R156" s="59">
        <f t="shared" si="24"/>
        <v>9194190450</v>
      </c>
      <c r="S156" s="59">
        <f t="shared" si="25"/>
        <v>6461861450</v>
      </c>
      <c r="T156" s="59">
        <f t="shared" si="26"/>
        <v>6824062350</v>
      </c>
      <c r="U156" s="59">
        <f t="shared" si="27"/>
        <v>4881395250</v>
      </c>
      <c r="V156" s="59">
        <f t="shared" si="21"/>
        <v>14277739350</v>
      </c>
      <c r="W156" s="59">
        <f t="shared" si="21"/>
        <v>11939020800</v>
      </c>
      <c r="X156" s="59">
        <f t="shared" si="21"/>
        <v>11307797450</v>
      </c>
      <c r="Y156" s="59">
        <f t="shared" si="19"/>
        <v>8232234450</v>
      </c>
      <c r="Z156" s="59">
        <f t="shared" si="19"/>
        <v>8990431350</v>
      </c>
      <c r="AA156" s="59">
        <f t="shared" si="19"/>
        <v>7050904250</v>
      </c>
    </row>
    <row r="157" spans="1:27">
      <c r="A157" s="58"/>
      <c r="B157" s="57">
        <v>2</v>
      </c>
      <c r="C157" s="58" t="s">
        <v>725</v>
      </c>
      <c r="D157" s="59">
        <v>3770705</v>
      </c>
      <c r="E157" s="59">
        <v>3476567</v>
      </c>
      <c r="F157" s="59">
        <v>3914900</v>
      </c>
      <c r="G157" s="59">
        <v>3044404</v>
      </c>
      <c r="H157" s="59">
        <v>3511116</v>
      </c>
      <c r="I157" s="59">
        <v>3581548</v>
      </c>
      <c r="J157" s="59">
        <f t="shared" si="20"/>
        <v>3770705000</v>
      </c>
      <c r="K157" s="59">
        <f t="shared" si="20"/>
        <v>3476567000</v>
      </c>
      <c r="L157" s="59">
        <f t="shared" si="20"/>
        <v>3914900000</v>
      </c>
      <c r="M157" s="59">
        <f t="shared" si="18"/>
        <v>3044404000</v>
      </c>
      <c r="N157" s="59">
        <f t="shared" si="18"/>
        <v>3511116000</v>
      </c>
      <c r="O157" s="59">
        <f t="shared" si="18"/>
        <v>3581548000</v>
      </c>
      <c r="P157" s="59">
        <f t="shared" si="22"/>
        <v>20550342250</v>
      </c>
      <c r="Q157" s="59">
        <f t="shared" si="23"/>
        <v>18773461800</v>
      </c>
      <c r="R157" s="59">
        <f t="shared" si="24"/>
        <v>17029815000</v>
      </c>
      <c r="S157" s="59">
        <f t="shared" si="25"/>
        <v>11112074600</v>
      </c>
      <c r="T157" s="59">
        <f t="shared" si="26"/>
        <v>11060015400</v>
      </c>
      <c r="U157" s="59">
        <f t="shared" si="27"/>
        <v>8058483000</v>
      </c>
      <c r="V157" s="59">
        <f t="shared" si="21"/>
        <v>24321047250</v>
      </c>
      <c r="W157" s="59">
        <f t="shared" si="21"/>
        <v>22250028800</v>
      </c>
      <c r="X157" s="59">
        <f t="shared" si="21"/>
        <v>20944715000</v>
      </c>
      <c r="Y157" s="59">
        <f t="shared" si="19"/>
        <v>14156478600</v>
      </c>
      <c r="Z157" s="59">
        <f t="shared" si="19"/>
        <v>14571131400</v>
      </c>
      <c r="AA157" s="59">
        <f t="shared" si="19"/>
        <v>11640031000</v>
      </c>
    </row>
    <row r="158" spans="1:27">
      <c r="A158" s="58"/>
      <c r="B158" s="57">
        <v>3</v>
      </c>
      <c r="C158" s="58" t="s">
        <v>727</v>
      </c>
      <c r="D158" s="59">
        <v>1957054.0000000002</v>
      </c>
      <c r="E158" s="59">
        <v>1684584.9999999998</v>
      </c>
      <c r="F158" s="59">
        <v>1897151</v>
      </c>
      <c r="G158" s="59">
        <v>1564177.0000000002</v>
      </c>
      <c r="H158" s="59">
        <v>1572328.0000000002</v>
      </c>
      <c r="I158" s="59">
        <v>1536123.9999999998</v>
      </c>
      <c r="J158" s="59">
        <f t="shared" si="20"/>
        <v>1957054000.0000002</v>
      </c>
      <c r="K158" s="59">
        <f t="shared" si="20"/>
        <v>1684584999.9999998</v>
      </c>
      <c r="L158" s="59">
        <f t="shared" si="20"/>
        <v>1897151000</v>
      </c>
      <c r="M158" s="59">
        <f t="shared" si="18"/>
        <v>1564177000.0000002</v>
      </c>
      <c r="N158" s="59">
        <f t="shared" si="18"/>
        <v>1572328000.0000002</v>
      </c>
      <c r="O158" s="59">
        <f t="shared" si="18"/>
        <v>1536123999.9999998</v>
      </c>
      <c r="P158" s="59">
        <f t="shared" si="22"/>
        <v>10665944300.000002</v>
      </c>
      <c r="Q158" s="59">
        <f t="shared" si="23"/>
        <v>9096758999.9999981</v>
      </c>
      <c r="R158" s="59">
        <f t="shared" si="24"/>
        <v>8252606850</v>
      </c>
      <c r="S158" s="59">
        <f t="shared" si="25"/>
        <v>5709246050.000001</v>
      </c>
      <c r="T158" s="59">
        <f t="shared" si="26"/>
        <v>4952833200.000001</v>
      </c>
      <c r="U158" s="59">
        <f t="shared" si="27"/>
        <v>3456278999.9999995</v>
      </c>
      <c r="V158" s="59">
        <f t="shared" si="21"/>
        <v>12622998300.000002</v>
      </c>
      <c r="W158" s="59">
        <f t="shared" si="21"/>
        <v>10781343999.999998</v>
      </c>
      <c r="X158" s="59">
        <f t="shared" si="21"/>
        <v>10149757850</v>
      </c>
      <c r="Y158" s="59">
        <f t="shared" si="19"/>
        <v>7273423050.000001</v>
      </c>
      <c r="Z158" s="59">
        <f t="shared" si="19"/>
        <v>6525161200.000001</v>
      </c>
      <c r="AA158" s="59">
        <f t="shared" si="19"/>
        <v>4992402999.999999</v>
      </c>
    </row>
    <row r="159" spans="1:27">
      <c r="A159" s="58"/>
      <c r="B159" s="57">
        <v>4</v>
      </c>
      <c r="C159" s="58" t="s">
        <v>728</v>
      </c>
      <c r="D159" s="59">
        <v>1677196.0000000002</v>
      </c>
      <c r="E159" s="59">
        <v>1532940</v>
      </c>
      <c r="F159" s="59">
        <v>1691881.9999999998</v>
      </c>
      <c r="G159" s="59">
        <v>1314886</v>
      </c>
      <c r="H159" s="59">
        <v>1608080</v>
      </c>
      <c r="I159" s="59">
        <v>1512402</v>
      </c>
      <c r="J159" s="59">
        <f t="shared" si="20"/>
        <v>1677196000.0000002</v>
      </c>
      <c r="K159" s="59">
        <f t="shared" si="20"/>
        <v>1532940000</v>
      </c>
      <c r="L159" s="59">
        <f t="shared" si="20"/>
        <v>1691881999.9999998</v>
      </c>
      <c r="M159" s="59">
        <f t="shared" si="18"/>
        <v>1314886000</v>
      </c>
      <c r="N159" s="59">
        <f t="shared" si="18"/>
        <v>1608080000</v>
      </c>
      <c r="O159" s="59">
        <f t="shared" si="18"/>
        <v>1512402000</v>
      </c>
      <c r="P159" s="59">
        <f t="shared" si="22"/>
        <v>9140718200.0000019</v>
      </c>
      <c r="Q159" s="59">
        <f t="shared" si="23"/>
        <v>8277876000</v>
      </c>
      <c r="R159" s="59">
        <f t="shared" si="24"/>
        <v>7359686699.999999</v>
      </c>
      <c r="S159" s="59">
        <f t="shared" si="25"/>
        <v>4799333900</v>
      </c>
      <c r="T159" s="59">
        <f t="shared" si="26"/>
        <v>5065452000</v>
      </c>
      <c r="U159" s="59">
        <f t="shared" si="27"/>
        <v>3402904500</v>
      </c>
      <c r="V159" s="59">
        <f t="shared" si="21"/>
        <v>10817914200.000002</v>
      </c>
      <c r="W159" s="59">
        <f t="shared" si="21"/>
        <v>9810816000</v>
      </c>
      <c r="X159" s="59">
        <f t="shared" si="21"/>
        <v>9051568699.9999981</v>
      </c>
      <c r="Y159" s="59">
        <f t="shared" si="19"/>
        <v>6114219900</v>
      </c>
      <c r="Z159" s="59">
        <f t="shared" si="19"/>
        <v>6673532000</v>
      </c>
      <c r="AA159" s="59">
        <f t="shared" si="19"/>
        <v>4915306500</v>
      </c>
    </row>
    <row r="160" spans="1:27">
      <c r="A160" s="58"/>
      <c r="B160" s="57">
        <v>5</v>
      </c>
      <c r="C160" s="58" t="s">
        <v>729</v>
      </c>
      <c r="D160" s="59">
        <v>2347317</v>
      </c>
      <c r="E160" s="59">
        <v>2044101</v>
      </c>
      <c r="F160" s="59">
        <v>2244785</v>
      </c>
      <c r="G160" s="59">
        <v>1778045</v>
      </c>
      <c r="H160" s="59">
        <v>2189843</v>
      </c>
      <c r="I160" s="59">
        <v>2291476</v>
      </c>
      <c r="J160" s="59">
        <f t="shared" si="20"/>
        <v>2347317000</v>
      </c>
      <c r="K160" s="59">
        <f t="shared" si="20"/>
        <v>2044101000</v>
      </c>
      <c r="L160" s="59">
        <f t="shared" si="20"/>
        <v>2244785000</v>
      </c>
      <c r="M160" s="59">
        <f t="shared" si="18"/>
        <v>1778045000</v>
      </c>
      <c r="N160" s="59">
        <f t="shared" si="18"/>
        <v>2189843000</v>
      </c>
      <c r="O160" s="59">
        <f t="shared" si="18"/>
        <v>2291476000</v>
      </c>
      <c r="P160" s="59">
        <f t="shared" si="22"/>
        <v>12792877650</v>
      </c>
      <c r="Q160" s="59">
        <f t="shared" si="23"/>
        <v>11038145400</v>
      </c>
      <c r="R160" s="59">
        <f t="shared" si="24"/>
        <v>9764814750</v>
      </c>
      <c r="S160" s="59">
        <f t="shared" si="25"/>
        <v>6489864250</v>
      </c>
      <c r="T160" s="59">
        <f t="shared" si="26"/>
        <v>6898005450</v>
      </c>
      <c r="U160" s="59">
        <f t="shared" si="27"/>
        <v>5155821000</v>
      </c>
      <c r="V160" s="59">
        <f t="shared" si="21"/>
        <v>15140194650</v>
      </c>
      <c r="W160" s="59">
        <f t="shared" si="21"/>
        <v>13082246400</v>
      </c>
      <c r="X160" s="59">
        <f t="shared" si="21"/>
        <v>12009599750</v>
      </c>
      <c r="Y160" s="59">
        <f t="shared" si="19"/>
        <v>8267909250</v>
      </c>
      <c r="Z160" s="59">
        <f t="shared" si="19"/>
        <v>9087848450</v>
      </c>
      <c r="AA160" s="59">
        <f t="shared" si="19"/>
        <v>7447297000</v>
      </c>
    </row>
    <row r="161" spans="1:27">
      <c r="A161" s="58"/>
      <c r="B161" s="57">
        <v>6</v>
      </c>
      <c r="C161" s="58" t="s">
        <v>730</v>
      </c>
      <c r="D161" s="59">
        <v>1612735.9999999998</v>
      </c>
      <c r="E161" s="59">
        <v>1478346</v>
      </c>
      <c r="F161" s="59">
        <v>1588762</v>
      </c>
      <c r="G161" s="59">
        <v>1420768</v>
      </c>
      <c r="H161" s="59">
        <v>1387421</v>
      </c>
      <c r="I161" s="59">
        <v>1377374</v>
      </c>
      <c r="J161" s="59">
        <f t="shared" si="20"/>
        <v>1612735999.9999998</v>
      </c>
      <c r="K161" s="59">
        <f t="shared" si="20"/>
        <v>1478346000</v>
      </c>
      <c r="L161" s="59">
        <f t="shared" si="20"/>
        <v>1588762000</v>
      </c>
      <c r="M161" s="59">
        <f t="shared" si="18"/>
        <v>1420768000</v>
      </c>
      <c r="N161" s="59">
        <f t="shared" si="18"/>
        <v>1387421000</v>
      </c>
      <c r="O161" s="59">
        <f t="shared" si="18"/>
        <v>1377374000</v>
      </c>
      <c r="P161" s="59">
        <f t="shared" si="22"/>
        <v>8789411199.9999981</v>
      </c>
      <c r="Q161" s="59">
        <f t="shared" si="23"/>
        <v>7983068400</v>
      </c>
      <c r="R161" s="59">
        <f t="shared" si="24"/>
        <v>6911114700</v>
      </c>
      <c r="S161" s="59">
        <f t="shared" si="25"/>
        <v>5185803200</v>
      </c>
      <c r="T161" s="59">
        <f t="shared" si="26"/>
        <v>4370376150</v>
      </c>
      <c r="U161" s="59">
        <f t="shared" si="27"/>
        <v>3099091500</v>
      </c>
      <c r="V161" s="59">
        <f t="shared" si="21"/>
        <v>10402147199.999998</v>
      </c>
      <c r="W161" s="59">
        <f t="shared" si="21"/>
        <v>9461414400</v>
      </c>
      <c r="X161" s="59">
        <f t="shared" si="21"/>
        <v>8499876700</v>
      </c>
      <c r="Y161" s="59">
        <f t="shared" si="19"/>
        <v>6606571200</v>
      </c>
      <c r="Z161" s="59">
        <f t="shared" si="19"/>
        <v>5757797150</v>
      </c>
      <c r="AA161" s="59">
        <f t="shared" si="19"/>
        <v>4476465500</v>
      </c>
    </row>
    <row r="162" spans="1:27">
      <c r="A162" s="58"/>
      <c r="B162" s="57">
        <v>7</v>
      </c>
      <c r="C162" s="58" t="s">
        <v>731</v>
      </c>
      <c r="D162" s="59">
        <v>1910657.0000000002</v>
      </c>
      <c r="E162" s="59">
        <v>1732020</v>
      </c>
      <c r="F162" s="59">
        <v>1822707.9999999998</v>
      </c>
      <c r="G162" s="59">
        <v>1552596</v>
      </c>
      <c r="H162" s="59">
        <v>1954186.0000000002</v>
      </c>
      <c r="I162" s="59">
        <v>1838937.0000000002</v>
      </c>
      <c r="J162" s="59">
        <f t="shared" si="20"/>
        <v>1910657000.0000002</v>
      </c>
      <c r="K162" s="59">
        <f t="shared" si="20"/>
        <v>1732020000</v>
      </c>
      <c r="L162" s="59">
        <f t="shared" si="20"/>
        <v>1822707999.9999998</v>
      </c>
      <c r="M162" s="59">
        <f t="shared" si="18"/>
        <v>1552596000</v>
      </c>
      <c r="N162" s="59">
        <f t="shared" si="18"/>
        <v>1954186000.0000002</v>
      </c>
      <c r="O162" s="59">
        <f t="shared" si="18"/>
        <v>1838937000.0000002</v>
      </c>
      <c r="P162" s="59">
        <f t="shared" si="22"/>
        <v>10413080650.000002</v>
      </c>
      <c r="Q162" s="59">
        <f t="shared" si="23"/>
        <v>9352908000</v>
      </c>
      <c r="R162" s="59">
        <f t="shared" si="24"/>
        <v>7928779799.999999</v>
      </c>
      <c r="S162" s="59">
        <f t="shared" si="25"/>
        <v>5666975400</v>
      </c>
      <c r="T162" s="59">
        <f t="shared" si="26"/>
        <v>6155685900.000001</v>
      </c>
      <c r="U162" s="59">
        <f t="shared" si="27"/>
        <v>4137608250.0000005</v>
      </c>
      <c r="V162" s="59">
        <f t="shared" si="21"/>
        <v>12323737650.000002</v>
      </c>
      <c r="W162" s="59">
        <f t="shared" si="21"/>
        <v>11084928000</v>
      </c>
      <c r="X162" s="59">
        <f t="shared" si="21"/>
        <v>9751487799.9999981</v>
      </c>
      <c r="Y162" s="59">
        <f t="shared" si="19"/>
        <v>7219571400</v>
      </c>
      <c r="Z162" s="59">
        <f t="shared" si="19"/>
        <v>8109871900.000001</v>
      </c>
      <c r="AA162" s="59">
        <f t="shared" si="19"/>
        <v>5976545250.000001</v>
      </c>
    </row>
    <row r="163" spans="1:27" ht="15">
      <c r="A163" s="65" t="s">
        <v>1181</v>
      </c>
      <c r="B163" s="65"/>
      <c r="C163" s="65"/>
      <c r="D163" s="59">
        <v>15489268</v>
      </c>
      <c r="E163" s="59">
        <v>13814030.999999998</v>
      </c>
      <c r="F163" s="59">
        <v>15273795</v>
      </c>
      <c r="G163" s="59">
        <v>12445249</v>
      </c>
      <c r="H163" s="59">
        <v>14389343</v>
      </c>
      <c r="I163" s="59">
        <v>14307369.999999998</v>
      </c>
      <c r="J163" s="59">
        <f t="shared" si="20"/>
        <v>15489268000</v>
      </c>
      <c r="K163" s="59">
        <f t="shared" si="20"/>
        <v>13814030999.999998</v>
      </c>
      <c r="L163" s="59">
        <f t="shared" si="20"/>
        <v>15273795000</v>
      </c>
      <c r="M163" s="59">
        <f t="shared" si="18"/>
        <v>12445249000</v>
      </c>
      <c r="N163" s="59">
        <f t="shared" si="18"/>
        <v>14389343000</v>
      </c>
      <c r="O163" s="59">
        <f t="shared" si="18"/>
        <v>14307369999.999998</v>
      </c>
      <c r="P163" s="59">
        <f t="shared" si="22"/>
        <v>84416510600</v>
      </c>
      <c r="Q163" s="59">
        <f t="shared" si="23"/>
        <v>74595767399.999985</v>
      </c>
      <c r="R163" s="59">
        <f t="shared" si="24"/>
        <v>66441008250</v>
      </c>
      <c r="S163" s="59">
        <f t="shared" si="25"/>
        <v>45425158850</v>
      </c>
      <c r="T163" s="59">
        <f t="shared" si="26"/>
        <v>45326430450</v>
      </c>
      <c r="U163" s="59">
        <f t="shared" si="27"/>
        <v>32191582499.999996</v>
      </c>
      <c r="V163" s="59">
        <f t="shared" si="21"/>
        <v>99905778600</v>
      </c>
      <c r="W163" s="59">
        <f t="shared" si="21"/>
        <v>88409798399.999985</v>
      </c>
      <c r="X163" s="59">
        <f t="shared" si="21"/>
        <v>81714803250</v>
      </c>
      <c r="Y163" s="59">
        <f t="shared" si="19"/>
        <v>57870407850</v>
      </c>
      <c r="Z163" s="59">
        <f t="shared" si="19"/>
        <v>59715773450</v>
      </c>
      <c r="AA163" s="59">
        <f t="shared" si="19"/>
        <v>46498952499.999992</v>
      </c>
    </row>
    <row r="164" spans="1:27" ht="15">
      <c r="A164" s="56" t="s">
        <v>733</v>
      </c>
      <c r="B164" s="57">
        <v>1</v>
      </c>
      <c r="C164" s="58" t="s">
        <v>747</v>
      </c>
      <c r="D164" s="59">
        <v>14411990.999999998</v>
      </c>
      <c r="E164" s="59">
        <v>13923451</v>
      </c>
      <c r="F164" s="59">
        <v>13594768</v>
      </c>
      <c r="G164" s="59">
        <v>9987608.9999999981</v>
      </c>
      <c r="H164" s="59">
        <v>13740441</v>
      </c>
      <c r="I164" s="59">
        <v>12542869</v>
      </c>
      <c r="J164" s="59">
        <f t="shared" si="20"/>
        <v>14411990999.999998</v>
      </c>
      <c r="K164" s="59">
        <f t="shared" si="20"/>
        <v>13923451000</v>
      </c>
      <c r="L164" s="59">
        <f t="shared" si="20"/>
        <v>13594768000</v>
      </c>
      <c r="M164" s="59">
        <f t="shared" si="18"/>
        <v>9987608999.9999981</v>
      </c>
      <c r="N164" s="59">
        <f t="shared" si="18"/>
        <v>13740441000</v>
      </c>
      <c r="O164" s="59">
        <f t="shared" si="18"/>
        <v>12542869000</v>
      </c>
      <c r="P164" s="59">
        <f t="shared" si="22"/>
        <v>78545350949.999985</v>
      </c>
      <c r="Q164" s="59">
        <f t="shared" si="23"/>
        <v>75186635400</v>
      </c>
      <c r="R164" s="59">
        <f t="shared" si="24"/>
        <v>59137240800</v>
      </c>
      <c r="S164" s="59">
        <f t="shared" si="25"/>
        <v>36454772849.999992</v>
      </c>
      <c r="T164" s="59">
        <f t="shared" si="26"/>
        <v>43282389150</v>
      </c>
      <c r="U164" s="59">
        <f t="shared" si="27"/>
        <v>28221455250</v>
      </c>
      <c r="V164" s="59">
        <f t="shared" si="21"/>
        <v>92957341949.999985</v>
      </c>
      <c r="W164" s="59">
        <f t="shared" si="21"/>
        <v>89110086400</v>
      </c>
      <c r="X164" s="59">
        <f t="shared" si="21"/>
        <v>72732008800</v>
      </c>
      <c r="Y164" s="59">
        <f t="shared" si="19"/>
        <v>46442381849.999992</v>
      </c>
      <c r="Z164" s="59">
        <f t="shared" si="19"/>
        <v>57022830150</v>
      </c>
      <c r="AA164" s="59">
        <f t="shared" si="19"/>
        <v>40764324250</v>
      </c>
    </row>
    <row r="165" spans="1:27">
      <c r="A165" s="58"/>
      <c r="B165" s="57">
        <v>2</v>
      </c>
      <c r="C165" s="58" t="s">
        <v>734</v>
      </c>
      <c r="D165" s="59">
        <v>647824</v>
      </c>
      <c r="E165" s="59">
        <v>583474</v>
      </c>
      <c r="F165" s="59">
        <v>623065</v>
      </c>
      <c r="G165" s="59">
        <v>570843.00000000012</v>
      </c>
      <c r="H165" s="59">
        <v>712155</v>
      </c>
      <c r="I165" s="59">
        <v>670503</v>
      </c>
      <c r="J165" s="59">
        <f t="shared" si="20"/>
        <v>647824000</v>
      </c>
      <c r="K165" s="59">
        <f t="shared" si="20"/>
        <v>583474000</v>
      </c>
      <c r="L165" s="59">
        <f t="shared" si="20"/>
        <v>623065000</v>
      </c>
      <c r="M165" s="59">
        <f t="shared" si="18"/>
        <v>570843000.00000012</v>
      </c>
      <c r="N165" s="59">
        <f t="shared" si="18"/>
        <v>712155000</v>
      </c>
      <c r="O165" s="59">
        <f t="shared" si="18"/>
        <v>670503000</v>
      </c>
      <c r="P165" s="59">
        <f t="shared" si="22"/>
        <v>3530640800</v>
      </c>
      <c r="Q165" s="59">
        <f t="shared" si="23"/>
        <v>3150759600</v>
      </c>
      <c r="R165" s="59">
        <f t="shared" si="24"/>
        <v>2710332750</v>
      </c>
      <c r="S165" s="59">
        <f t="shared" si="25"/>
        <v>2083576950.0000005</v>
      </c>
      <c r="T165" s="59">
        <f t="shared" si="26"/>
        <v>2243288250</v>
      </c>
      <c r="U165" s="59">
        <f t="shared" si="27"/>
        <v>1508631750</v>
      </c>
      <c r="V165" s="59">
        <f t="shared" si="21"/>
        <v>4178464800</v>
      </c>
      <c r="W165" s="59">
        <f t="shared" si="21"/>
        <v>3734233600</v>
      </c>
      <c r="X165" s="59">
        <f t="shared" si="21"/>
        <v>3333397750</v>
      </c>
      <c r="Y165" s="59">
        <f t="shared" si="19"/>
        <v>2654419950.0000005</v>
      </c>
      <c r="Z165" s="59">
        <f t="shared" si="19"/>
        <v>2955443250</v>
      </c>
      <c r="AA165" s="59">
        <f t="shared" si="19"/>
        <v>2179134750</v>
      </c>
    </row>
    <row r="166" spans="1:27">
      <c r="A166" s="58"/>
      <c r="B166" s="57">
        <v>3</v>
      </c>
      <c r="C166" s="58" t="s">
        <v>735</v>
      </c>
      <c r="D166" s="59">
        <v>13428187</v>
      </c>
      <c r="E166" s="59">
        <v>11948141</v>
      </c>
      <c r="F166" s="59">
        <v>13318781</v>
      </c>
      <c r="G166" s="59">
        <v>10673502.999999998</v>
      </c>
      <c r="H166" s="59">
        <v>13850371.000000002</v>
      </c>
      <c r="I166" s="59">
        <v>13551465</v>
      </c>
      <c r="J166" s="59">
        <f t="shared" si="20"/>
        <v>13428187000</v>
      </c>
      <c r="K166" s="59">
        <f t="shared" si="20"/>
        <v>11948141000</v>
      </c>
      <c r="L166" s="59">
        <f t="shared" si="20"/>
        <v>13318781000</v>
      </c>
      <c r="M166" s="59">
        <f t="shared" si="18"/>
        <v>10673502999.999998</v>
      </c>
      <c r="N166" s="59">
        <f t="shared" si="18"/>
        <v>13850371000.000002</v>
      </c>
      <c r="O166" s="59">
        <f t="shared" si="18"/>
        <v>13551465000</v>
      </c>
      <c r="P166" s="59">
        <f t="shared" si="22"/>
        <v>73183619150</v>
      </c>
      <c r="Q166" s="59">
        <f t="shared" si="23"/>
        <v>64519961400</v>
      </c>
      <c r="R166" s="59">
        <f t="shared" si="24"/>
        <v>57936697350</v>
      </c>
      <c r="S166" s="59">
        <f t="shared" si="25"/>
        <v>38958285949.999992</v>
      </c>
      <c r="T166" s="59">
        <f t="shared" si="26"/>
        <v>43628668650.000008</v>
      </c>
      <c r="U166" s="59">
        <f t="shared" si="27"/>
        <v>30490796250</v>
      </c>
      <c r="V166" s="59">
        <f t="shared" si="21"/>
        <v>86611806150</v>
      </c>
      <c r="W166" s="59">
        <f t="shared" si="21"/>
        <v>76468102400</v>
      </c>
      <c r="X166" s="59">
        <f t="shared" si="21"/>
        <v>71255478350</v>
      </c>
      <c r="Y166" s="59">
        <f t="shared" si="19"/>
        <v>49631788949.999992</v>
      </c>
      <c r="Z166" s="59">
        <f t="shared" si="19"/>
        <v>57479039650.000008</v>
      </c>
      <c r="AA166" s="59">
        <f t="shared" si="19"/>
        <v>44042261250</v>
      </c>
    </row>
    <row r="167" spans="1:27">
      <c r="A167" s="58"/>
      <c r="B167" s="57">
        <v>4</v>
      </c>
      <c r="C167" s="58" t="s">
        <v>736</v>
      </c>
      <c r="D167" s="59">
        <v>8739321</v>
      </c>
      <c r="E167" s="59">
        <v>8576668</v>
      </c>
      <c r="F167" s="59">
        <v>9980485.9999999981</v>
      </c>
      <c r="G167" s="59">
        <v>8082144</v>
      </c>
      <c r="H167" s="59">
        <v>10711070</v>
      </c>
      <c r="I167" s="59">
        <v>9785208</v>
      </c>
      <c r="J167" s="59">
        <f t="shared" si="20"/>
        <v>8739321000</v>
      </c>
      <c r="K167" s="59">
        <f t="shared" si="20"/>
        <v>8576668000</v>
      </c>
      <c r="L167" s="59">
        <f t="shared" si="20"/>
        <v>9980485999.9999981</v>
      </c>
      <c r="M167" s="59">
        <f t="shared" si="18"/>
        <v>8082144000</v>
      </c>
      <c r="N167" s="59">
        <f t="shared" si="18"/>
        <v>10711070000</v>
      </c>
      <c r="O167" s="59">
        <f t="shared" si="18"/>
        <v>9785208000</v>
      </c>
      <c r="P167" s="59">
        <f t="shared" si="22"/>
        <v>47629299450</v>
      </c>
      <c r="Q167" s="59">
        <f t="shared" si="23"/>
        <v>46314007200</v>
      </c>
      <c r="R167" s="59">
        <f t="shared" si="24"/>
        <v>43415114099.999992</v>
      </c>
      <c r="S167" s="59">
        <f t="shared" si="25"/>
        <v>29499825600</v>
      </c>
      <c r="T167" s="59">
        <f t="shared" si="26"/>
        <v>33739870500</v>
      </c>
      <c r="U167" s="59">
        <f t="shared" si="27"/>
        <v>22016718000</v>
      </c>
      <c r="V167" s="59">
        <f t="shared" si="21"/>
        <v>56368620450</v>
      </c>
      <c r="W167" s="59">
        <f t="shared" si="21"/>
        <v>54890675200</v>
      </c>
      <c r="X167" s="59">
        <f t="shared" si="21"/>
        <v>53395600099.999992</v>
      </c>
      <c r="Y167" s="59">
        <f t="shared" si="19"/>
        <v>37581969600</v>
      </c>
      <c r="Z167" s="59">
        <f t="shared" si="19"/>
        <v>44450940500</v>
      </c>
      <c r="AA167" s="59">
        <f t="shared" si="19"/>
        <v>31801926000</v>
      </c>
    </row>
    <row r="168" spans="1:27">
      <c r="A168" s="58"/>
      <c r="B168" s="57">
        <v>5</v>
      </c>
      <c r="C168" s="58" t="s">
        <v>737</v>
      </c>
      <c r="D168" s="59">
        <v>5668647.9999999991</v>
      </c>
      <c r="E168" s="59">
        <v>6064838.0000000009</v>
      </c>
      <c r="F168" s="59">
        <v>6510688.9999999991</v>
      </c>
      <c r="G168" s="59">
        <v>4621413</v>
      </c>
      <c r="H168" s="59">
        <v>6451093</v>
      </c>
      <c r="I168" s="59">
        <v>5451068.9999999991</v>
      </c>
      <c r="J168" s="59">
        <f t="shared" si="20"/>
        <v>5668647999.999999</v>
      </c>
      <c r="K168" s="59">
        <f t="shared" si="20"/>
        <v>6064838000.000001</v>
      </c>
      <c r="L168" s="59">
        <f t="shared" si="20"/>
        <v>6510688999.999999</v>
      </c>
      <c r="M168" s="59">
        <f t="shared" si="18"/>
        <v>4621413000</v>
      </c>
      <c r="N168" s="59">
        <f t="shared" si="18"/>
        <v>6451093000</v>
      </c>
      <c r="O168" s="59">
        <f t="shared" si="18"/>
        <v>5451068999.999999</v>
      </c>
      <c r="P168" s="59">
        <f t="shared" si="22"/>
        <v>30894131599.999996</v>
      </c>
      <c r="Q168" s="59">
        <f t="shared" si="23"/>
        <v>32750125200.000004</v>
      </c>
      <c r="R168" s="59">
        <f t="shared" si="24"/>
        <v>28321497149.999996</v>
      </c>
      <c r="S168" s="59">
        <f t="shared" si="25"/>
        <v>16868157450</v>
      </c>
      <c r="T168" s="59">
        <f t="shared" si="26"/>
        <v>20320942950</v>
      </c>
      <c r="U168" s="59">
        <f t="shared" si="27"/>
        <v>12264905249.999998</v>
      </c>
      <c r="V168" s="59">
        <f t="shared" si="21"/>
        <v>36562779599.999992</v>
      </c>
      <c r="W168" s="59">
        <f t="shared" si="21"/>
        <v>38814963200.000008</v>
      </c>
      <c r="X168" s="59">
        <f t="shared" si="21"/>
        <v>34832186149.999992</v>
      </c>
      <c r="Y168" s="59">
        <f t="shared" si="19"/>
        <v>21489570450</v>
      </c>
      <c r="Z168" s="59">
        <f t="shared" si="19"/>
        <v>26772035950</v>
      </c>
      <c r="AA168" s="59">
        <f t="shared" si="19"/>
        <v>17715974249.999996</v>
      </c>
    </row>
    <row r="169" spans="1:27">
      <c r="A169" s="58"/>
      <c r="B169" s="57">
        <v>6</v>
      </c>
      <c r="C169" s="58" t="s">
        <v>738</v>
      </c>
      <c r="D169" s="59">
        <v>4276929</v>
      </c>
      <c r="E169" s="59">
        <v>3257357.9999999995</v>
      </c>
      <c r="F169" s="59">
        <v>4421765</v>
      </c>
      <c r="G169" s="59">
        <v>2962649</v>
      </c>
      <c r="H169" s="59">
        <v>3703653</v>
      </c>
      <c r="I169" s="59">
        <v>5184993</v>
      </c>
      <c r="J169" s="59">
        <f t="shared" si="20"/>
        <v>4276929000</v>
      </c>
      <c r="K169" s="59">
        <f t="shared" si="20"/>
        <v>3257357999.9999995</v>
      </c>
      <c r="L169" s="59">
        <f t="shared" si="20"/>
        <v>4421765000</v>
      </c>
      <c r="M169" s="59">
        <f t="shared" si="18"/>
        <v>2962649000</v>
      </c>
      <c r="N169" s="59">
        <f t="shared" si="18"/>
        <v>3703653000</v>
      </c>
      <c r="O169" s="59">
        <f t="shared" si="18"/>
        <v>5184993000</v>
      </c>
      <c r="P169" s="59">
        <f t="shared" si="22"/>
        <v>23309263050</v>
      </c>
      <c r="Q169" s="59">
        <f t="shared" si="23"/>
        <v>17589733199.999996</v>
      </c>
      <c r="R169" s="59">
        <f t="shared" si="24"/>
        <v>19234677750</v>
      </c>
      <c r="S169" s="59">
        <f t="shared" si="25"/>
        <v>10813668850</v>
      </c>
      <c r="T169" s="59">
        <f t="shared" si="26"/>
        <v>11666506950</v>
      </c>
      <c r="U169" s="59">
        <f t="shared" si="27"/>
        <v>11666234250</v>
      </c>
      <c r="V169" s="59">
        <f t="shared" si="21"/>
        <v>27586192050</v>
      </c>
      <c r="W169" s="59">
        <f t="shared" si="21"/>
        <v>20847091199.999996</v>
      </c>
      <c r="X169" s="59">
        <f t="shared" si="21"/>
        <v>23656442750</v>
      </c>
      <c r="Y169" s="59">
        <f t="shared" si="19"/>
        <v>13776317850</v>
      </c>
      <c r="Z169" s="59">
        <f t="shared" si="19"/>
        <v>15370159950</v>
      </c>
      <c r="AA169" s="59">
        <f t="shared" si="19"/>
        <v>16851227250</v>
      </c>
    </row>
    <row r="170" spans="1:27">
      <c r="A170" s="58"/>
      <c r="B170" s="57">
        <v>7</v>
      </c>
      <c r="C170" s="58" t="s">
        <v>748</v>
      </c>
      <c r="D170" s="59">
        <v>1253640.9999999998</v>
      </c>
      <c r="E170" s="59">
        <v>1254884</v>
      </c>
      <c r="F170" s="59">
        <v>1282566</v>
      </c>
      <c r="G170" s="59">
        <v>850516.00000000012</v>
      </c>
      <c r="H170" s="59">
        <v>1278552</v>
      </c>
      <c r="I170" s="59">
        <v>1207699</v>
      </c>
      <c r="J170" s="59">
        <f t="shared" si="20"/>
        <v>1253640999.9999998</v>
      </c>
      <c r="K170" s="59">
        <f t="shared" si="20"/>
        <v>1254884000</v>
      </c>
      <c r="L170" s="59">
        <f t="shared" si="20"/>
        <v>1282566000</v>
      </c>
      <c r="M170" s="59">
        <f t="shared" si="18"/>
        <v>850516000.00000012</v>
      </c>
      <c r="N170" s="59">
        <f t="shared" si="18"/>
        <v>1278552000</v>
      </c>
      <c r="O170" s="59">
        <f t="shared" si="18"/>
        <v>1207699000</v>
      </c>
      <c r="P170" s="59">
        <f t="shared" si="22"/>
        <v>6832343449.999999</v>
      </c>
      <c r="Q170" s="59">
        <f t="shared" si="23"/>
        <v>6776373600</v>
      </c>
      <c r="R170" s="59">
        <f t="shared" si="24"/>
        <v>5579162100</v>
      </c>
      <c r="S170" s="59">
        <f t="shared" si="25"/>
        <v>3104383400.0000005</v>
      </c>
      <c r="T170" s="59">
        <f t="shared" si="26"/>
        <v>4027438800</v>
      </c>
      <c r="U170" s="59">
        <f t="shared" si="27"/>
        <v>2717322750</v>
      </c>
      <c r="V170" s="59">
        <f t="shared" si="21"/>
        <v>8085984449.999999</v>
      </c>
      <c r="W170" s="59">
        <f t="shared" si="21"/>
        <v>8031257600</v>
      </c>
      <c r="X170" s="59">
        <f t="shared" si="21"/>
        <v>6861728100</v>
      </c>
      <c r="Y170" s="59">
        <f t="shared" si="19"/>
        <v>3954899400.0000005</v>
      </c>
      <c r="Z170" s="59">
        <f t="shared" si="19"/>
        <v>5305990800</v>
      </c>
      <c r="AA170" s="59">
        <f t="shared" si="19"/>
        <v>3925021750</v>
      </c>
    </row>
    <row r="171" spans="1:27">
      <c r="A171" s="58"/>
      <c r="B171" s="57">
        <v>8</v>
      </c>
      <c r="C171" s="58" t="s">
        <v>740</v>
      </c>
      <c r="D171" s="59">
        <v>2310064.0000000005</v>
      </c>
      <c r="E171" s="59">
        <v>2083312.9999999995</v>
      </c>
      <c r="F171" s="59">
        <v>2083585</v>
      </c>
      <c r="G171" s="59">
        <v>1662747.9999999998</v>
      </c>
      <c r="H171" s="59">
        <v>2266621</v>
      </c>
      <c r="I171" s="59">
        <v>2100393</v>
      </c>
      <c r="J171" s="59">
        <f t="shared" si="20"/>
        <v>2310064000.0000005</v>
      </c>
      <c r="K171" s="59">
        <f t="shared" si="20"/>
        <v>2083312999.9999995</v>
      </c>
      <c r="L171" s="59">
        <f t="shared" si="20"/>
        <v>2083585000</v>
      </c>
      <c r="M171" s="59">
        <f t="shared" si="18"/>
        <v>1662747999.9999998</v>
      </c>
      <c r="N171" s="59">
        <f t="shared" si="18"/>
        <v>2266621000</v>
      </c>
      <c r="O171" s="59">
        <f t="shared" si="18"/>
        <v>2100393000</v>
      </c>
      <c r="P171" s="59">
        <f t="shared" si="22"/>
        <v>12589848800.000002</v>
      </c>
      <c r="Q171" s="59">
        <f t="shared" si="23"/>
        <v>11249890199.999998</v>
      </c>
      <c r="R171" s="59">
        <f t="shared" si="24"/>
        <v>9063594750</v>
      </c>
      <c r="S171" s="59">
        <f t="shared" si="25"/>
        <v>6069030199.999999</v>
      </c>
      <c r="T171" s="59">
        <f t="shared" si="26"/>
        <v>7139856150</v>
      </c>
      <c r="U171" s="59">
        <f t="shared" si="27"/>
        <v>4725884250</v>
      </c>
      <c r="V171" s="59">
        <f t="shared" si="21"/>
        <v>14899912800.000002</v>
      </c>
      <c r="W171" s="59">
        <f t="shared" si="21"/>
        <v>13333203199.999998</v>
      </c>
      <c r="X171" s="59">
        <f t="shared" si="21"/>
        <v>11147179750</v>
      </c>
      <c r="Y171" s="59">
        <f t="shared" si="19"/>
        <v>7731778199.999999</v>
      </c>
      <c r="Z171" s="59">
        <f t="shared" si="19"/>
        <v>9406477150</v>
      </c>
      <c r="AA171" s="59">
        <f t="shared" si="19"/>
        <v>6826277250</v>
      </c>
    </row>
    <row r="172" spans="1:27">
      <c r="A172" s="58"/>
      <c r="B172" s="57">
        <v>9</v>
      </c>
      <c r="C172" s="58" t="s">
        <v>743</v>
      </c>
      <c r="D172" s="59">
        <v>2232436</v>
      </c>
      <c r="E172" s="59">
        <v>2109173</v>
      </c>
      <c r="F172" s="59">
        <v>2095367.0000000002</v>
      </c>
      <c r="G172" s="59">
        <v>1751710</v>
      </c>
      <c r="H172" s="59">
        <v>2273149</v>
      </c>
      <c r="I172" s="59">
        <v>2023888</v>
      </c>
      <c r="J172" s="59">
        <f t="shared" si="20"/>
        <v>2232436000</v>
      </c>
      <c r="K172" s="59">
        <f t="shared" si="20"/>
        <v>2109173000</v>
      </c>
      <c r="L172" s="59">
        <f t="shared" si="20"/>
        <v>2095367000.0000002</v>
      </c>
      <c r="M172" s="59">
        <f t="shared" si="18"/>
        <v>1751710000</v>
      </c>
      <c r="N172" s="59">
        <f t="shared" si="18"/>
        <v>2273149000</v>
      </c>
      <c r="O172" s="59">
        <f t="shared" si="18"/>
        <v>2023888000</v>
      </c>
      <c r="P172" s="59">
        <f t="shared" si="22"/>
        <v>12166776200</v>
      </c>
      <c r="Q172" s="59">
        <f t="shared" si="23"/>
        <v>11389534200</v>
      </c>
      <c r="R172" s="59">
        <f t="shared" si="24"/>
        <v>9114846450.0000019</v>
      </c>
      <c r="S172" s="59">
        <f t="shared" si="25"/>
        <v>6393741500</v>
      </c>
      <c r="T172" s="59">
        <f t="shared" si="26"/>
        <v>7160419350</v>
      </c>
      <c r="U172" s="59">
        <f t="shared" si="27"/>
        <v>4553748000</v>
      </c>
      <c r="V172" s="59">
        <f t="shared" si="21"/>
        <v>14399212200</v>
      </c>
      <c r="W172" s="59">
        <f t="shared" si="21"/>
        <v>13498707200</v>
      </c>
      <c r="X172" s="59">
        <f t="shared" si="21"/>
        <v>11210213450.000002</v>
      </c>
      <c r="Y172" s="59">
        <f t="shared" si="19"/>
        <v>8145451500</v>
      </c>
      <c r="Z172" s="59">
        <f t="shared" si="19"/>
        <v>9433568350</v>
      </c>
      <c r="AA172" s="59">
        <f t="shared" si="19"/>
        <v>6577636000</v>
      </c>
    </row>
    <row r="173" spans="1:27">
      <c r="A173" s="58"/>
      <c r="B173" s="57">
        <v>10</v>
      </c>
      <c r="C173" s="58" t="s">
        <v>744</v>
      </c>
      <c r="D173" s="59">
        <v>4805636</v>
      </c>
      <c r="E173" s="59">
        <v>3548363.0000000005</v>
      </c>
      <c r="F173" s="59">
        <v>4951999</v>
      </c>
      <c r="G173" s="59">
        <v>4222277</v>
      </c>
      <c r="H173" s="59">
        <v>5073340</v>
      </c>
      <c r="I173" s="59">
        <v>5572622</v>
      </c>
      <c r="J173" s="59">
        <f t="shared" si="20"/>
        <v>4805636000</v>
      </c>
      <c r="K173" s="59">
        <f t="shared" si="20"/>
        <v>3548363000.0000005</v>
      </c>
      <c r="L173" s="59">
        <f t="shared" si="20"/>
        <v>4951999000</v>
      </c>
      <c r="M173" s="59">
        <f t="shared" si="18"/>
        <v>4222277000</v>
      </c>
      <c r="N173" s="59">
        <f t="shared" si="18"/>
        <v>5073340000</v>
      </c>
      <c r="O173" s="59">
        <f t="shared" si="18"/>
        <v>5572622000</v>
      </c>
      <c r="P173" s="59">
        <f t="shared" si="22"/>
        <v>26190716200</v>
      </c>
      <c r="Q173" s="59">
        <f t="shared" si="23"/>
        <v>19161160200.000004</v>
      </c>
      <c r="R173" s="59">
        <f t="shared" si="24"/>
        <v>21541195650</v>
      </c>
      <c r="S173" s="59">
        <f t="shared" si="25"/>
        <v>15411311050</v>
      </c>
      <c r="T173" s="59">
        <f t="shared" si="26"/>
        <v>15981021000</v>
      </c>
      <c r="U173" s="59">
        <f t="shared" si="27"/>
        <v>12538399500</v>
      </c>
      <c r="V173" s="59">
        <f t="shared" si="21"/>
        <v>30996352200</v>
      </c>
      <c r="W173" s="59">
        <f t="shared" si="21"/>
        <v>22709523200.000004</v>
      </c>
      <c r="X173" s="59">
        <f t="shared" si="21"/>
        <v>26493194650</v>
      </c>
      <c r="Y173" s="59">
        <f t="shared" si="19"/>
        <v>19633588050</v>
      </c>
      <c r="Z173" s="59">
        <f t="shared" si="19"/>
        <v>21054361000</v>
      </c>
      <c r="AA173" s="59">
        <f t="shared" si="19"/>
        <v>18111021500</v>
      </c>
    </row>
    <row r="174" spans="1:27">
      <c r="A174" s="58"/>
      <c r="B174" s="57">
        <v>11</v>
      </c>
      <c r="C174" s="58" t="s">
        <v>746</v>
      </c>
      <c r="D174" s="59">
        <v>871901.00000000012</v>
      </c>
      <c r="E174" s="59">
        <v>783365</v>
      </c>
      <c r="F174" s="59">
        <v>1038208.0000000001</v>
      </c>
      <c r="G174" s="59">
        <v>1070623</v>
      </c>
      <c r="H174" s="59">
        <v>1494537.9999999998</v>
      </c>
      <c r="I174" s="59">
        <v>1017394.0000000001</v>
      </c>
      <c r="J174" s="59">
        <f t="shared" si="20"/>
        <v>871901000.00000012</v>
      </c>
      <c r="K174" s="59">
        <f t="shared" si="20"/>
        <v>783365000</v>
      </c>
      <c r="L174" s="59">
        <f t="shared" si="20"/>
        <v>1038208000.0000001</v>
      </c>
      <c r="M174" s="59">
        <f t="shared" si="18"/>
        <v>1070623000</v>
      </c>
      <c r="N174" s="59">
        <f t="shared" si="18"/>
        <v>1494537999.9999998</v>
      </c>
      <c r="O174" s="59">
        <f t="shared" si="18"/>
        <v>1017394000.0000001</v>
      </c>
      <c r="P174" s="59">
        <f t="shared" si="22"/>
        <v>4751860450.000001</v>
      </c>
      <c r="Q174" s="59">
        <f t="shared" si="23"/>
        <v>4230171000</v>
      </c>
      <c r="R174" s="59">
        <f t="shared" si="24"/>
        <v>4516204800.000001</v>
      </c>
      <c r="S174" s="59">
        <f t="shared" si="25"/>
        <v>3907773950</v>
      </c>
      <c r="T174" s="59">
        <f t="shared" si="26"/>
        <v>4707794699.999999</v>
      </c>
      <c r="U174" s="59">
        <f t="shared" si="27"/>
        <v>2289136500.0000005</v>
      </c>
      <c r="V174" s="59">
        <f t="shared" si="21"/>
        <v>5623761450.000001</v>
      </c>
      <c r="W174" s="59">
        <f t="shared" si="21"/>
        <v>5013536000</v>
      </c>
      <c r="X174" s="59">
        <f t="shared" si="21"/>
        <v>5554412800.000001</v>
      </c>
      <c r="Y174" s="59">
        <f t="shared" si="19"/>
        <v>4978396950</v>
      </c>
      <c r="Z174" s="59">
        <f t="shared" si="19"/>
        <v>6202332699.999999</v>
      </c>
      <c r="AA174" s="59">
        <f t="shared" si="19"/>
        <v>3306530500.0000005</v>
      </c>
    </row>
    <row r="175" spans="1:27">
      <c r="A175" s="58"/>
      <c r="B175" s="57">
        <v>12</v>
      </c>
      <c r="C175" s="58" t="s">
        <v>739</v>
      </c>
      <c r="D175" s="59">
        <v>2910854</v>
      </c>
      <c r="E175" s="59">
        <v>2393211.0000000005</v>
      </c>
      <c r="F175" s="59">
        <v>3268165</v>
      </c>
      <c r="G175" s="59">
        <v>2708587.9999999995</v>
      </c>
      <c r="H175" s="59">
        <v>3522742</v>
      </c>
      <c r="I175" s="59">
        <v>2898926</v>
      </c>
      <c r="J175" s="59">
        <f t="shared" si="20"/>
        <v>2910854000</v>
      </c>
      <c r="K175" s="59">
        <f t="shared" si="20"/>
        <v>2393211000.0000005</v>
      </c>
      <c r="L175" s="59">
        <f t="shared" si="20"/>
        <v>3268165000</v>
      </c>
      <c r="M175" s="59">
        <f t="shared" si="18"/>
        <v>2708587999.9999995</v>
      </c>
      <c r="N175" s="59">
        <f t="shared" si="18"/>
        <v>3522742000</v>
      </c>
      <c r="O175" s="59">
        <f t="shared" si="18"/>
        <v>2898926000</v>
      </c>
      <c r="P175" s="59">
        <f t="shared" si="22"/>
        <v>15864154300</v>
      </c>
      <c r="Q175" s="59">
        <f t="shared" si="23"/>
        <v>12923339400.000002</v>
      </c>
      <c r="R175" s="59">
        <f t="shared" si="24"/>
        <v>14216517750</v>
      </c>
      <c r="S175" s="59">
        <f t="shared" si="25"/>
        <v>9886346199.9999981</v>
      </c>
      <c r="T175" s="59">
        <f t="shared" si="26"/>
        <v>11096637300</v>
      </c>
      <c r="U175" s="59">
        <f t="shared" si="27"/>
        <v>6522583500</v>
      </c>
      <c r="V175" s="59">
        <f t="shared" si="21"/>
        <v>18775008300</v>
      </c>
      <c r="W175" s="59">
        <f t="shared" si="21"/>
        <v>15316550400.000002</v>
      </c>
      <c r="X175" s="59">
        <f t="shared" si="21"/>
        <v>17484682750</v>
      </c>
      <c r="Y175" s="59">
        <f t="shared" si="19"/>
        <v>12594934199.999998</v>
      </c>
      <c r="Z175" s="59">
        <f t="shared" si="19"/>
        <v>14619379300</v>
      </c>
      <c r="AA175" s="59">
        <f t="shared" si="19"/>
        <v>9421509500</v>
      </c>
    </row>
    <row r="176" spans="1:27">
      <c r="A176" s="58"/>
      <c r="B176" s="57">
        <v>13</v>
      </c>
      <c r="C176" s="58" t="s">
        <v>742</v>
      </c>
      <c r="D176" s="59">
        <v>2438680</v>
      </c>
      <c r="E176" s="59">
        <v>2471670</v>
      </c>
      <c r="F176" s="59">
        <v>2739798</v>
      </c>
      <c r="G176" s="59">
        <v>2534750</v>
      </c>
      <c r="H176" s="59">
        <v>3514236.9999999995</v>
      </c>
      <c r="I176" s="59">
        <v>3151770.0000000005</v>
      </c>
      <c r="J176" s="59">
        <f t="shared" si="20"/>
        <v>2438680000</v>
      </c>
      <c r="K176" s="59">
        <f t="shared" si="20"/>
        <v>2471670000</v>
      </c>
      <c r="L176" s="59">
        <f t="shared" si="20"/>
        <v>2739798000</v>
      </c>
      <c r="M176" s="59">
        <f t="shared" si="18"/>
        <v>2534750000</v>
      </c>
      <c r="N176" s="59">
        <f t="shared" si="18"/>
        <v>3514236999.9999995</v>
      </c>
      <c r="O176" s="59">
        <f t="shared" si="18"/>
        <v>3151770000.0000005</v>
      </c>
      <c r="P176" s="59">
        <f t="shared" si="22"/>
        <v>13290806000</v>
      </c>
      <c r="Q176" s="59">
        <f t="shared" si="23"/>
        <v>13347018000</v>
      </c>
      <c r="R176" s="59">
        <f t="shared" si="24"/>
        <v>11918121300</v>
      </c>
      <c r="S176" s="59">
        <f t="shared" si="25"/>
        <v>9251837500</v>
      </c>
      <c r="T176" s="59">
        <f t="shared" si="26"/>
        <v>11069846549.999998</v>
      </c>
      <c r="U176" s="59">
        <f t="shared" si="27"/>
        <v>7091482500.000001</v>
      </c>
      <c r="V176" s="59">
        <f t="shared" si="21"/>
        <v>15729486000</v>
      </c>
      <c r="W176" s="59">
        <f t="shared" si="21"/>
        <v>15818688000</v>
      </c>
      <c r="X176" s="59">
        <f t="shared" si="21"/>
        <v>14657919300</v>
      </c>
      <c r="Y176" s="59">
        <f t="shared" si="19"/>
        <v>11786587500</v>
      </c>
      <c r="Z176" s="59">
        <f t="shared" si="19"/>
        <v>14584083549.999998</v>
      </c>
      <c r="AA176" s="59">
        <f t="shared" si="19"/>
        <v>10243252500.000002</v>
      </c>
    </row>
    <row r="177" spans="1:27">
      <c r="A177" s="58"/>
      <c r="B177" s="57">
        <v>14</v>
      </c>
      <c r="C177" s="58" t="s">
        <v>745</v>
      </c>
      <c r="D177" s="59">
        <v>2570351</v>
      </c>
      <c r="E177" s="59">
        <v>2369504</v>
      </c>
      <c r="F177" s="59">
        <v>2737735</v>
      </c>
      <c r="G177" s="59">
        <v>2204370</v>
      </c>
      <c r="H177" s="59">
        <v>2881859</v>
      </c>
      <c r="I177" s="59">
        <v>3017371</v>
      </c>
      <c r="J177" s="59">
        <f t="shared" si="20"/>
        <v>2570351000</v>
      </c>
      <c r="K177" s="59">
        <f t="shared" si="20"/>
        <v>2369504000</v>
      </c>
      <c r="L177" s="59">
        <f t="shared" si="20"/>
        <v>2737735000</v>
      </c>
      <c r="M177" s="59">
        <f t="shared" si="20"/>
        <v>2204370000</v>
      </c>
      <c r="N177" s="59">
        <f t="shared" si="20"/>
        <v>2881859000</v>
      </c>
      <c r="O177" s="59">
        <f t="shared" si="20"/>
        <v>3017371000</v>
      </c>
      <c r="P177" s="59">
        <f t="shared" si="22"/>
        <v>14008412950</v>
      </c>
      <c r="Q177" s="59">
        <f t="shared" si="23"/>
        <v>12795321600</v>
      </c>
      <c r="R177" s="59">
        <f t="shared" si="24"/>
        <v>11909147250</v>
      </c>
      <c r="S177" s="59">
        <f t="shared" si="25"/>
        <v>8045950500</v>
      </c>
      <c r="T177" s="59">
        <f t="shared" si="26"/>
        <v>9077855850</v>
      </c>
      <c r="U177" s="59">
        <f t="shared" si="27"/>
        <v>6789084750</v>
      </c>
      <c r="V177" s="59">
        <f t="shared" si="21"/>
        <v>16578763950</v>
      </c>
      <c r="W177" s="59">
        <f t="shared" si="21"/>
        <v>15164825600</v>
      </c>
      <c r="X177" s="59">
        <f t="shared" si="21"/>
        <v>14646882250</v>
      </c>
      <c r="Y177" s="59">
        <f t="shared" si="21"/>
        <v>10250320500</v>
      </c>
      <c r="Z177" s="59">
        <f t="shared" si="21"/>
        <v>11959714850</v>
      </c>
      <c r="AA177" s="59">
        <f t="shared" si="21"/>
        <v>9806455750</v>
      </c>
    </row>
    <row r="178" spans="1:27">
      <c r="A178" s="58"/>
      <c r="B178" s="57">
        <v>15</v>
      </c>
      <c r="C178" s="58" t="s">
        <v>741</v>
      </c>
      <c r="D178" s="59">
        <v>960908</v>
      </c>
      <c r="E178" s="59">
        <v>854059</v>
      </c>
      <c r="F178" s="59">
        <v>897665.99999999988</v>
      </c>
      <c r="G178" s="59">
        <v>733577</v>
      </c>
      <c r="H178" s="59">
        <v>930444</v>
      </c>
      <c r="I178" s="59">
        <v>911380</v>
      </c>
      <c r="J178" s="59">
        <f t="shared" ref="J178:O220" si="28">D178*1000</f>
        <v>960908000</v>
      </c>
      <c r="K178" s="59">
        <f t="shared" si="28"/>
        <v>854059000</v>
      </c>
      <c r="L178" s="59">
        <f t="shared" si="28"/>
        <v>897665999.99999988</v>
      </c>
      <c r="M178" s="59">
        <f t="shared" si="28"/>
        <v>733577000</v>
      </c>
      <c r="N178" s="59">
        <f t="shared" si="28"/>
        <v>930444000</v>
      </c>
      <c r="O178" s="59">
        <f t="shared" si="28"/>
        <v>911380000</v>
      </c>
      <c r="P178" s="59">
        <f t="shared" si="22"/>
        <v>5236948600</v>
      </c>
      <c r="Q178" s="59">
        <f t="shared" si="23"/>
        <v>4611918600</v>
      </c>
      <c r="R178" s="59">
        <f t="shared" si="24"/>
        <v>3904847099.9999995</v>
      </c>
      <c r="S178" s="59">
        <f t="shared" si="25"/>
        <v>2677556050</v>
      </c>
      <c r="T178" s="59">
        <f t="shared" si="26"/>
        <v>2930898600</v>
      </c>
      <c r="U178" s="59">
        <f t="shared" si="27"/>
        <v>2050605000</v>
      </c>
      <c r="V178" s="59">
        <f t="shared" ref="V178:AA220" si="29">J178+P178</f>
        <v>6197856600</v>
      </c>
      <c r="W178" s="59">
        <f t="shared" si="29"/>
        <v>5465977600</v>
      </c>
      <c r="X178" s="59">
        <f t="shared" si="29"/>
        <v>4802513099.999999</v>
      </c>
      <c r="Y178" s="59">
        <f t="shared" si="29"/>
        <v>3411133050</v>
      </c>
      <c r="Z178" s="59">
        <f t="shared" si="29"/>
        <v>3861342600</v>
      </c>
      <c r="AA178" s="59">
        <f t="shared" si="29"/>
        <v>2961985000</v>
      </c>
    </row>
    <row r="179" spans="1:27" ht="15">
      <c r="A179" s="65" t="s">
        <v>749</v>
      </c>
      <c r="B179" s="65"/>
      <c r="C179" s="65"/>
      <c r="D179" s="59">
        <v>67527370.999999985</v>
      </c>
      <c r="E179" s="59">
        <v>62221471.999999993</v>
      </c>
      <c r="F179" s="59">
        <v>69544643</v>
      </c>
      <c r="G179" s="59">
        <v>54637320.000000007</v>
      </c>
      <c r="H179" s="59">
        <v>72404265</v>
      </c>
      <c r="I179" s="59">
        <v>69087550.000000015</v>
      </c>
      <c r="J179" s="59">
        <f t="shared" si="28"/>
        <v>67527370999.999985</v>
      </c>
      <c r="K179" s="59">
        <f t="shared" si="28"/>
        <v>62221471999.999992</v>
      </c>
      <c r="L179" s="59">
        <f t="shared" si="28"/>
        <v>69544643000</v>
      </c>
      <c r="M179" s="59">
        <f t="shared" si="28"/>
        <v>54637320000.000008</v>
      </c>
      <c r="N179" s="59">
        <f t="shared" si="28"/>
        <v>72404265000</v>
      </c>
      <c r="O179" s="59">
        <f t="shared" si="28"/>
        <v>69087550000.000015</v>
      </c>
      <c r="P179" s="59">
        <f t="shared" si="22"/>
        <v>368024171949.99994</v>
      </c>
      <c r="Q179" s="59">
        <f t="shared" si="23"/>
        <v>335995948799.99994</v>
      </c>
      <c r="R179" s="59">
        <f t="shared" si="24"/>
        <v>302519197050</v>
      </c>
      <c r="S179" s="59">
        <f t="shared" si="25"/>
        <v>199426218000.00003</v>
      </c>
      <c r="T179" s="59">
        <f t="shared" si="26"/>
        <v>228073434750</v>
      </c>
      <c r="U179" s="59">
        <f t="shared" si="27"/>
        <v>155446987500.00003</v>
      </c>
      <c r="V179" s="59">
        <f t="shared" si="29"/>
        <v>435551542949.99994</v>
      </c>
      <c r="W179" s="59">
        <f t="shared" si="29"/>
        <v>398217420799.99994</v>
      </c>
      <c r="X179" s="59">
        <f t="shared" si="29"/>
        <v>372063840050</v>
      </c>
      <c r="Y179" s="59">
        <f t="shared" si="29"/>
        <v>254063538000.00003</v>
      </c>
      <c r="Z179" s="59">
        <f t="shared" si="29"/>
        <v>300477699750</v>
      </c>
      <c r="AA179" s="59">
        <f t="shared" si="29"/>
        <v>224534537500.00006</v>
      </c>
    </row>
    <row r="180" spans="1:27" ht="15">
      <c r="A180" s="66" t="s">
        <v>1182</v>
      </c>
      <c r="B180" s="66"/>
      <c r="C180" s="66"/>
      <c r="D180" s="59">
        <v>177073125</v>
      </c>
      <c r="E180" s="59">
        <v>158363721</v>
      </c>
      <c r="F180" s="59">
        <v>174242539.00000003</v>
      </c>
      <c r="G180" s="59">
        <v>138544544.99999997</v>
      </c>
      <c r="H180" s="59">
        <v>178050553</v>
      </c>
      <c r="I180" s="59">
        <v>169380011.00000003</v>
      </c>
      <c r="J180" s="59">
        <f t="shared" si="28"/>
        <v>177073125000</v>
      </c>
      <c r="K180" s="59">
        <f t="shared" si="28"/>
        <v>158363721000</v>
      </c>
      <c r="L180" s="59">
        <f t="shared" si="28"/>
        <v>174242539000.00003</v>
      </c>
      <c r="M180" s="59">
        <f t="shared" si="28"/>
        <v>138544544999.99997</v>
      </c>
      <c r="N180" s="59">
        <f t="shared" si="28"/>
        <v>178050553000</v>
      </c>
      <c r="O180" s="59">
        <f t="shared" si="28"/>
        <v>169380011000.00003</v>
      </c>
      <c r="P180" s="59">
        <f t="shared" si="22"/>
        <v>965048531250</v>
      </c>
      <c r="Q180" s="59">
        <f t="shared" si="23"/>
        <v>855164093400</v>
      </c>
      <c r="R180" s="59">
        <f t="shared" si="24"/>
        <v>757955044650.00012</v>
      </c>
      <c r="S180" s="59">
        <f t="shared" si="25"/>
        <v>505687589249.99988</v>
      </c>
      <c r="T180" s="59">
        <f t="shared" si="26"/>
        <v>560859241950</v>
      </c>
      <c r="U180" s="59">
        <f t="shared" si="27"/>
        <v>381105024750.00006</v>
      </c>
      <c r="V180" s="59">
        <f t="shared" si="29"/>
        <v>1142121656250</v>
      </c>
      <c r="W180" s="59">
        <f t="shared" si="29"/>
        <v>1013527814400</v>
      </c>
      <c r="X180" s="59">
        <f t="shared" si="29"/>
        <v>932197583650.00012</v>
      </c>
      <c r="Y180" s="59">
        <f t="shared" si="29"/>
        <v>644232134249.99988</v>
      </c>
      <c r="Z180" s="59">
        <f t="shared" si="29"/>
        <v>738909794950</v>
      </c>
      <c r="AA180" s="59">
        <f t="shared" si="29"/>
        <v>550485035750.00012</v>
      </c>
    </row>
    <row r="181" spans="1:27" ht="15">
      <c r="A181" s="56" t="s">
        <v>750</v>
      </c>
      <c r="B181" s="57">
        <v>1</v>
      </c>
      <c r="C181" s="58" t="s">
        <v>751</v>
      </c>
      <c r="D181" s="59">
        <v>0</v>
      </c>
      <c r="E181" s="59">
        <v>0</v>
      </c>
      <c r="F181" s="59">
        <v>0</v>
      </c>
      <c r="G181" s="59">
        <v>0</v>
      </c>
      <c r="H181" s="59">
        <v>0</v>
      </c>
      <c r="I181" s="59">
        <v>0</v>
      </c>
      <c r="J181" s="59">
        <f t="shared" si="28"/>
        <v>0</v>
      </c>
      <c r="K181" s="59">
        <f t="shared" si="28"/>
        <v>0</v>
      </c>
      <c r="L181" s="59">
        <f t="shared" si="28"/>
        <v>0</v>
      </c>
      <c r="M181" s="59">
        <f t="shared" si="28"/>
        <v>0</v>
      </c>
      <c r="N181" s="59">
        <f t="shared" si="28"/>
        <v>0</v>
      </c>
      <c r="O181" s="59">
        <f t="shared" si="28"/>
        <v>0</v>
      </c>
      <c r="P181" s="59">
        <f t="shared" si="22"/>
        <v>0</v>
      </c>
      <c r="Q181" s="59">
        <f t="shared" si="23"/>
        <v>0</v>
      </c>
      <c r="R181" s="59">
        <f t="shared" si="24"/>
        <v>0</v>
      </c>
      <c r="S181" s="59">
        <f t="shared" si="25"/>
        <v>0</v>
      </c>
      <c r="T181" s="59">
        <f t="shared" si="26"/>
        <v>0</v>
      </c>
      <c r="U181" s="59">
        <f t="shared" si="27"/>
        <v>0</v>
      </c>
      <c r="V181" s="59">
        <f t="shared" si="29"/>
        <v>0</v>
      </c>
      <c r="W181" s="59">
        <f t="shared" si="29"/>
        <v>0</v>
      </c>
      <c r="X181" s="59">
        <f t="shared" si="29"/>
        <v>0</v>
      </c>
      <c r="Y181" s="59">
        <f t="shared" si="29"/>
        <v>0</v>
      </c>
      <c r="Z181" s="59">
        <f t="shared" si="29"/>
        <v>0</v>
      </c>
      <c r="AA181" s="59">
        <f t="shared" si="29"/>
        <v>0</v>
      </c>
    </row>
    <row r="182" spans="1:27">
      <c r="A182" s="58"/>
      <c r="B182" s="57">
        <v>2</v>
      </c>
      <c r="C182" s="58" t="s">
        <v>752</v>
      </c>
      <c r="D182" s="59">
        <v>11091627</v>
      </c>
      <c r="E182" s="59">
        <v>10271530.999999998</v>
      </c>
      <c r="F182" s="59">
        <v>9614630.0000000019</v>
      </c>
      <c r="G182" s="59">
        <v>6794429.9999999991</v>
      </c>
      <c r="H182" s="59">
        <v>9322301</v>
      </c>
      <c r="I182" s="59">
        <v>9147768</v>
      </c>
      <c r="J182" s="59">
        <f t="shared" si="28"/>
        <v>11091627000</v>
      </c>
      <c r="K182" s="59">
        <f t="shared" si="28"/>
        <v>10271530999.999998</v>
      </c>
      <c r="L182" s="59">
        <f t="shared" si="28"/>
        <v>9614630000.0000019</v>
      </c>
      <c r="M182" s="59">
        <f t="shared" si="28"/>
        <v>6794429999.999999</v>
      </c>
      <c r="N182" s="59">
        <f t="shared" si="28"/>
        <v>9322301000</v>
      </c>
      <c r="O182" s="59">
        <f t="shared" si="28"/>
        <v>9147768000</v>
      </c>
      <c r="P182" s="59">
        <f t="shared" si="22"/>
        <v>60449367150</v>
      </c>
      <c r="Q182" s="59">
        <f t="shared" si="23"/>
        <v>55466267399.999992</v>
      </c>
      <c r="R182" s="59">
        <f t="shared" si="24"/>
        <v>41823640500.000008</v>
      </c>
      <c r="S182" s="59">
        <f t="shared" si="25"/>
        <v>24799669499.999996</v>
      </c>
      <c r="T182" s="59">
        <f t="shared" si="26"/>
        <v>29365248150</v>
      </c>
      <c r="U182" s="59">
        <f t="shared" si="27"/>
        <v>20582478000</v>
      </c>
      <c r="V182" s="59">
        <f t="shared" si="29"/>
        <v>71540994150</v>
      </c>
      <c r="W182" s="59">
        <f t="shared" si="29"/>
        <v>65737798399.999992</v>
      </c>
      <c r="X182" s="59">
        <f t="shared" si="29"/>
        <v>51438270500.000008</v>
      </c>
      <c r="Y182" s="59">
        <f t="shared" si="29"/>
        <v>31594099499.999996</v>
      </c>
      <c r="Z182" s="59">
        <f t="shared" si="29"/>
        <v>38687549150</v>
      </c>
      <c r="AA182" s="59">
        <f t="shared" si="29"/>
        <v>29730246000</v>
      </c>
    </row>
    <row r="183" spans="1:27">
      <c r="A183" s="58"/>
      <c r="B183" s="57">
        <v>3</v>
      </c>
      <c r="C183" s="58" t="s">
        <v>753</v>
      </c>
      <c r="D183" s="59">
        <v>0</v>
      </c>
      <c r="E183" s="59">
        <v>0</v>
      </c>
      <c r="F183" s="59">
        <v>0</v>
      </c>
      <c r="G183" s="59">
        <v>0</v>
      </c>
      <c r="H183" s="59">
        <v>0</v>
      </c>
      <c r="I183" s="59">
        <v>0</v>
      </c>
      <c r="J183" s="59">
        <f t="shared" si="28"/>
        <v>0</v>
      </c>
      <c r="K183" s="59">
        <f t="shared" si="28"/>
        <v>0</v>
      </c>
      <c r="L183" s="59">
        <f t="shared" si="28"/>
        <v>0</v>
      </c>
      <c r="M183" s="59">
        <f t="shared" si="28"/>
        <v>0</v>
      </c>
      <c r="N183" s="59">
        <f t="shared" si="28"/>
        <v>0</v>
      </c>
      <c r="O183" s="59">
        <f t="shared" si="28"/>
        <v>0</v>
      </c>
      <c r="P183" s="59">
        <f t="shared" si="22"/>
        <v>0</v>
      </c>
      <c r="Q183" s="59">
        <f t="shared" si="23"/>
        <v>0</v>
      </c>
      <c r="R183" s="59">
        <f t="shared" si="24"/>
        <v>0</v>
      </c>
      <c r="S183" s="59">
        <f t="shared" si="25"/>
        <v>0</v>
      </c>
      <c r="T183" s="59">
        <f t="shared" si="26"/>
        <v>0</v>
      </c>
      <c r="U183" s="59">
        <f t="shared" si="27"/>
        <v>0</v>
      </c>
      <c r="V183" s="59">
        <f t="shared" si="29"/>
        <v>0</v>
      </c>
      <c r="W183" s="59">
        <f t="shared" si="29"/>
        <v>0</v>
      </c>
      <c r="X183" s="59">
        <f t="shared" si="29"/>
        <v>0</v>
      </c>
      <c r="Y183" s="59">
        <f t="shared" si="29"/>
        <v>0</v>
      </c>
      <c r="Z183" s="59">
        <f t="shared" si="29"/>
        <v>0</v>
      </c>
      <c r="AA183" s="59">
        <f t="shared" si="29"/>
        <v>0</v>
      </c>
    </row>
    <row r="184" spans="1:27">
      <c r="A184" s="58"/>
      <c r="B184" s="57">
        <v>4</v>
      </c>
      <c r="C184" s="58" t="s">
        <v>754</v>
      </c>
      <c r="D184" s="59">
        <v>1020495.9999999999</v>
      </c>
      <c r="E184" s="59">
        <v>986924</v>
      </c>
      <c r="F184" s="59">
        <v>1014071</v>
      </c>
      <c r="G184" s="59">
        <v>804616</v>
      </c>
      <c r="H184" s="59">
        <v>1010891</v>
      </c>
      <c r="I184" s="59">
        <v>933868.99999999988</v>
      </c>
      <c r="J184" s="59">
        <f t="shared" si="28"/>
        <v>1020495999.9999999</v>
      </c>
      <c r="K184" s="59">
        <f t="shared" si="28"/>
        <v>986924000</v>
      </c>
      <c r="L184" s="59">
        <f t="shared" si="28"/>
        <v>1014071000</v>
      </c>
      <c r="M184" s="59">
        <f t="shared" si="28"/>
        <v>804616000</v>
      </c>
      <c r="N184" s="59">
        <f t="shared" si="28"/>
        <v>1010891000</v>
      </c>
      <c r="O184" s="59">
        <f t="shared" si="28"/>
        <v>933868999.99999988</v>
      </c>
      <c r="P184" s="59">
        <f t="shared" si="22"/>
        <v>5561703199.999999</v>
      </c>
      <c r="Q184" s="59">
        <f t="shared" si="23"/>
        <v>5329389600</v>
      </c>
      <c r="R184" s="59">
        <f t="shared" si="24"/>
        <v>4411208850</v>
      </c>
      <c r="S184" s="59">
        <f t="shared" si="25"/>
        <v>2936848400</v>
      </c>
      <c r="T184" s="59">
        <f t="shared" si="26"/>
        <v>3184306650</v>
      </c>
      <c r="U184" s="59">
        <f t="shared" si="27"/>
        <v>2101205249.9999998</v>
      </c>
      <c r="V184" s="59">
        <f t="shared" si="29"/>
        <v>6582199199.999999</v>
      </c>
      <c r="W184" s="59">
        <f t="shared" si="29"/>
        <v>6316313600</v>
      </c>
      <c r="X184" s="59">
        <f t="shared" si="29"/>
        <v>5425279850</v>
      </c>
      <c r="Y184" s="59">
        <f t="shared" si="29"/>
        <v>3741464400</v>
      </c>
      <c r="Z184" s="59">
        <f t="shared" si="29"/>
        <v>4195197650</v>
      </c>
      <c r="AA184" s="59">
        <f t="shared" si="29"/>
        <v>3035074249.9999995</v>
      </c>
    </row>
    <row r="185" spans="1:27">
      <c r="A185" s="58"/>
      <c r="B185" s="57">
        <v>5</v>
      </c>
      <c r="C185" s="58" t="s">
        <v>755</v>
      </c>
      <c r="D185" s="59">
        <v>17452991</v>
      </c>
      <c r="E185" s="59">
        <v>16358937.999999998</v>
      </c>
      <c r="F185" s="59">
        <v>17445993</v>
      </c>
      <c r="G185" s="59">
        <v>12995417.000000002</v>
      </c>
      <c r="H185" s="59">
        <v>16656458.999999998</v>
      </c>
      <c r="I185" s="59">
        <v>16050673.999999998</v>
      </c>
      <c r="J185" s="59">
        <f t="shared" si="28"/>
        <v>17452991000</v>
      </c>
      <c r="K185" s="59">
        <f t="shared" si="28"/>
        <v>16358937999.999998</v>
      </c>
      <c r="L185" s="59">
        <f t="shared" si="28"/>
        <v>17445993000</v>
      </c>
      <c r="M185" s="59">
        <f t="shared" si="28"/>
        <v>12995417000.000002</v>
      </c>
      <c r="N185" s="59">
        <f t="shared" si="28"/>
        <v>16656458999.999998</v>
      </c>
      <c r="O185" s="59">
        <f t="shared" si="28"/>
        <v>16050673999.999998</v>
      </c>
      <c r="P185" s="59">
        <f t="shared" si="22"/>
        <v>95118800950</v>
      </c>
      <c r="Q185" s="59">
        <f t="shared" si="23"/>
        <v>88338265199.999985</v>
      </c>
      <c r="R185" s="59">
        <f t="shared" si="24"/>
        <v>75890069550</v>
      </c>
      <c r="S185" s="59">
        <f t="shared" si="25"/>
        <v>47433272050.000008</v>
      </c>
      <c r="T185" s="59">
        <f t="shared" si="26"/>
        <v>52467845849.999992</v>
      </c>
      <c r="U185" s="59">
        <f t="shared" si="27"/>
        <v>36114016499.999992</v>
      </c>
      <c r="V185" s="59">
        <f t="shared" si="29"/>
        <v>112571791950</v>
      </c>
      <c r="W185" s="59">
        <f t="shared" si="29"/>
        <v>104697203199.99998</v>
      </c>
      <c r="X185" s="59">
        <f t="shared" si="29"/>
        <v>93336062550</v>
      </c>
      <c r="Y185" s="59">
        <f t="shared" si="29"/>
        <v>60428689050.000008</v>
      </c>
      <c r="Z185" s="59">
        <f t="shared" si="29"/>
        <v>69124304849.999985</v>
      </c>
      <c r="AA185" s="59">
        <f t="shared" si="29"/>
        <v>52164690499.999992</v>
      </c>
    </row>
    <row r="186" spans="1:27">
      <c r="A186" s="58"/>
      <c r="B186" s="57">
        <v>6</v>
      </c>
      <c r="C186" s="58" t="s">
        <v>756</v>
      </c>
      <c r="D186" s="59">
        <v>38866272.999999993</v>
      </c>
      <c r="E186" s="59">
        <v>36126687.000000007</v>
      </c>
      <c r="F186" s="59">
        <v>38722885</v>
      </c>
      <c r="G186" s="59">
        <v>32086165.000000004</v>
      </c>
      <c r="H186" s="59">
        <v>38719105</v>
      </c>
      <c r="I186" s="59">
        <v>37267409</v>
      </c>
      <c r="J186" s="59">
        <f t="shared" si="28"/>
        <v>38866272999.999992</v>
      </c>
      <c r="K186" s="59">
        <f t="shared" si="28"/>
        <v>36126687000.000008</v>
      </c>
      <c r="L186" s="59">
        <f t="shared" si="28"/>
        <v>38722885000</v>
      </c>
      <c r="M186" s="59">
        <f t="shared" si="28"/>
        <v>32086165000.000004</v>
      </c>
      <c r="N186" s="59">
        <f t="shared" si="28"/>
        <v>38719105000</v>
      </c>
      <c r="O186" s="59">
        <f t="shared" si="28"/>
        <v>37267409000</v>
      </c>
      <c r="P186" s="59">
        <f t="shared" si="22"/>
        <v>211821187849.99997</v>
      </c>
      <c r="Q186" s="59">
        <f t="shared" si="23"/>
        <v>195084109800.00003</v>
      </c>
      <c r="R186" s="59">
        <f t="shared" si="24"/>
        <v>168444549750</v>
      </c>
      <c r="S186" s="59">
        <f t="shared" si="25"/>
        <v>117114502250.00002</v>
      </c>
      <c r="T186" s="59">
        <f t="shared" si="26"/>
        <v>121965180750</v>
      </c>
      <c r="U186" s="59">
        <f t="shared" si="27"/>
        <v>83851670250</v>
      </c>
      <c r="V186" s="59">
        <f t="shared" si="29"/>
        <v>250687460849.99997</v>
      </c>
      <c r="W186" s="59">
        <f t="shared" si="29"/>
        <v>231210796800.00003</v>
      </c>
      <c r="X186" s="59">
        <f t="shared" si="29"/>
        <v>207167434750</v>
      </c>
      <c r="Y186" s="59">
        <f t="shared" si="29"/>
        <v>149200667250.00003</v>
      </c>
      <c r="Z186" s="59">
        <f t="shared" si="29"/>
        <v>160684285750</v>
      </c>
      <c r="AA186" s="59">
        <f t="shared" si="29"/>
        <v>121119079250</v>
      </c>
    </row>
    <row r="187" spans="1:27" ht="15">
      <c r="A187" s="65" t="s">
        <v>757</v>
      </c>
      <c r="B187" s="65"/>
      <c r="C187" s="65"/>
      <c r="D187" s="59">
        <v>68431387</v>
      </c>
      <c r="E187" s="59">
        <v>63744080</v>
      </c>
      <c r="F187" s="59">
        <v>66797579</v>
      </c>
      <c r="G187" s="59">
        <v>52680628.000000007</v>
      </c>
      <c r="H187" s="59">
        <v>65708755.999999993</v>
      </c>
      <c r="I187" s="59">
        <v>63399720</v>
      </c>
      <c r="J187" s="59">
        <f t="shared" si="28"/>
        <v>68431387000</v>
      </c>
      <c r="K187" s="59">
        <f t="shared" si="28"/>
        <v>63744080000</v>
      </c>
      <c r="L187" s="59">
        <f t="shared" si="28"/>
        <v>66797579000</v>
      </c>
      <c r="M187" s="59">
        <f t="shared" si="28"/>
        <v>52680628000.000008</v>
      </c>
      <c r="N187" s="59">
        <f t="shared" si="28"/>
        <v>65708755999.999992</v>
      </c>
      <c r="O187" s="59">
        <f t="shared" si="28"/>
        <v>63399720000</v>
      </c>
      <c r="P187" s="59">
        <f t="shared" si="22"/>
        <v>372951059150</v>
      </c>
      <c r="Q187" s="59">
        <f t="shared" si="23"/>
        <v>344218032000</v>
      </c>
      <c r="R187" s="59">
        <f t="shared" si="24"/>
        <v>290569468650</v>
      </c>
      <c r="S187" s="59">
        <f t="shared" si="25"/>
        <v>192284292200.00003</v>
      </c>
      <c r="T187" s="59">
        <f t="shared" si="26"/>
        <v>206982581399.99997</v>
      </c>
      <c r="U187" s="59">
        <f t="shared" si="27"/>
        <v>142649370000</v>
      </c>
      <c r="V187" s="59">
        <f t="shared" si="29"/>
        <v>441382446150</v>
      </c>
      <c r="W187" s="59">
        <f t="shared" si="29"/>
        <v>407962112000</v>
      </c>
      <c r="X187" s="59">
        <f t="shared" si="29"/>
        <v>357367047650</v>
      </c>
      <c r="Y187" s="59">
        <f t="shared" si="29"/>
        <v>244964920200.00003</v>
      </c>
      <c r="Z187" s="59">
        <f t="shared" si="29"/>
        <v>272691337399.99997</v>
      </c>
      <c r="AA187" s="59">
        <f t="shared" si="29"/>
        <v>206049090000</v>
      </c>
    </row>
    <row r="188" spans="1:27" ht="15">
      <c r="A188" s="56" t="s">
        <v>758</v>
      </c>
      <c r="B188" s="57">
        <v>1</v>
      </c>
      <c r="C188" s="58" t="s">
        <v>762</v>
      </c>
      <c r="D188" s="59">
        <v>18827180</v>
      </c>
      <c r="E188" s="59">
        <v>16479802</v>
      </c>
      <c r="F188" s="59">
        <v>17937681</v>
      </c>
      <c r="G188" s="59">
        <v>12496197</v>
      </c>
      <c r="H188" s="59">
        <v>17472146.000000004</v>
      </c>
      <c r="I188" s="59">
        <v>16793357</v>
      </c>
      <c r="J188" s="59">
        <f t="shared" si="28"/>
        <v>18827180000</v>
      </c>
      <c r="K188" s="59">
        <f t="shared" si="28"/>
        <v>16479802000</v>
      </c>
      <c r="L188" s="59">
        <f t="shared" si="28"/>
        <v>17937681000</v>
      </c>
      <c r="M188" s="59">
        <f t="shared" si="28"/>
        <v>12496197000</v>
      </c>
      <c r="N188" s="59">
        <f t="shared" si="28"/>
        <v>17472146000.000004</v>
      </c>
      <c r="O188" s="59">
        <f t="shared" si="28"/>
        <v>16793357000</v>
      </c>
      <c r="P188" s="59">
        <f t="shared" si="22"/>
        <v>102608131000</v>
      </c>
      <c r="Q188" s="59">
        <f t="shared" si="23"/>
        <v>88990930800</v>
      </c>
      <c r="R188" s="59">
        <f t="shared" si="24"/>
        <v>78028912350</v>
      </c>
      <c r="S188" s="59">
        <f t="shared" si="25"/>
        <v>45611119050</v>
      </c>
      <c r="T188" s="59">
        <f t="shared" si="26"/>
        <v>55037259900.000015</v>
      </c>
      <c r="U188" s="59">
        <f t="shared" si="27"/>
        <v>37785053250</v>
      </c>
      <c r="V188" s="59">
        <f t="shared" si="29"/>
        <v>121435311000</v>
      </c>
      <c r="W188" s="59">
        <f t="shared" si="29"/>
        <v>105470732800</v>
      </c>
      <c r="X188" s="59">
        <f t="shared" si="29"/>
        <v>95966593350</v>
      </c>
      <c r="Y188" s="59">
        <f t="shared" si="29"/>
        <v>58107316050</v>
      </c>
      <c r="Z188" s="59">
        <f t="shared" si="29"/>
        <v>72509405900.000015</v>
      </c>
      <c r="AA188" s="59">
        <f t="shared" si="29"/>
        <v>54578410250</v>
      </c>
    </row>
    <row r="189" spans="1:27">
      <c r="A189" s="58"/>
      <c r="B189" s="57">
        <v>2</v>
      </c>
      <c r="C189" s="58" t="s">
        <v>761</v>
      </c>
      <c r="D189" s="59">
        <v>5156571</v>
      </c>
      <c r="E189" s="59">
        <v>5269143.9999999991</v>
      </c>
      <c r="F189" s="59">
        <v>5615577</v>
      </c>
      <c r="G189" s="59">
        <v>3626172</v>
      </c>
      <c r="H189" s="59">
        <v>5570186.9999999991</v>
      </c>
      <c r="I189" s="59">
        <v>5150303</v>
      </c>
      <c r="J189" s="59">
        <f t="shared" si="28"/>
        <v>5156571000</v>
      </c>
      <c r="K189" s="59">
        <f t="shared" si="28"/>
        <v>5269143999.999999</v>
      </c>
      <c r="L189" s="59">
        <f t="shared" si="28"/>
        <v>5615577000</v>
      </c>
      <c r="M189" s="59">
        <f t="shared" si="28"/>
        <v>3626172000</v>
      </c>
      <c r="N189" s="59">
        <f t="shared" si="28"/>
        <v>5570186999.999999</v>
      </c>
      <c r="O189" s="59">
        <f t="shared" si="28"/>
        <v>5150303000</v>
      </c>
      <c r="P189" s="59">
        <f t="shared" si="22"/>
        <v>28103311950</v>
      </c>
      <c r="Q189" s="59">
        <f t="shared" si="23"/>
        <v>28453377599.999996</v>
      </c>
      <c r="R189" s="59">
        <f t="shared" si="24"/>
        <v>24427759950</v>
      </c>
      <c r="S189" s="59">
        <f t="shared" si="25"/>
        <v>13235527800</v>
      </c>
      <c r="T189" s="59">
        <f t="shared" si="26"/>
        <v>17546089049.999996</v>
      </c>
      <c r="U189" s="59">
        <f t="shared" si="27"/>
        <v>11588181750</v>
      </c>
      <c r="V189" s="59">
        <f t="shared" si="29"/>
        <v>33259882950</v>
      </c>
      <c r="W189" s="59">
        <f t="shared" si="29"/>
        <v>33722521599.999996</v>
      </c>
      <c r="X189" s="59">
        <f t="shared" si="29"/>
        <v>30043336950</v>
      </c>
      <c r="Y189" s="59">
        <f t="shared" si="29"/>
        <v>16861699800</v>
      </c>
      <c r="Z189" s="59">
        <f t="shared" si="29"/>
        <v>23116276049.999996</v>
      </c>
      <c r="AA189" s="59">
        <f t="shared" si="29"/>
        <v>16738484750</v>
      </c>
    </row>
    <row r="190" spans="1:27">
      <c r="A190" s="58"/>
      <c r="B190" s="57">
        <v>3</v>
      </c>
      <c r="C190" s="58" t="s">
        <v>759</v>
      </c>
      <c r="D190" s="59">
        <v>2323379</v>
      </c>
      <c r="E190" s="59">
        <v>2381327</v>
      </c>
      <c r="F190" s="59">
        <v>2687540</v>
      </c>
      <c r="G190" s="59">
        <v>2093562</v>
      </c>
      <c r="H190" s="59">
        <v>2918171.9999999995</v>
      </c>
      <c r="I190" s="59">
        <v>2793583</v>
      </c>
      <c r="J190" s="59">
        <f t="shared" si="28"/>
        <v>2323379000</v>
      </c>
      <c r="K190" s="59">
        <f t="shared" si="28"/>
        <v>2381327000</v>
      </c>
      <c r="L190" s="59">
        <f t="shared" si="28"/>
        <v>2687540000</v>
      </c>
      <c r="M190" s="59">
        <f t="shared" si="28"/>
        <v>2093562000</v>
      </c>
      <c r="N190" s="59">
        <f t="shared" si="28"/>
        <v>2918171999.9999995</v>
      </c>
      <c r="O190" s="59">
        <f t="shared" si="28"/>
        <v>2793583000</v>
      </c>
      <c r="P190" s="59">
        <f t="shared" si="22"/>
        <v>12662415550</v>
      </c>
      <c r="Q190" s="59">
        <f t="shared" si="23"/>
        <v>12859165800</v>
      </c>
      <c r="R190" s="59">
        <f t="shared" si="24"/>
        <v>11690799000</v>
      </c>
      <c r="S190" s="59">
        <f t="shared" si="25"/>
        <v>7641501300</v>
      </c>
      <c r="T190" s="59">
        <f t="shared" si="26"/>
        <v>9192241799.9999981</v>
      </c>
      <c r="U190" s="59">
        <f t="shared" si="27"/>
        <v>6285561750</v>
      </c>
      <c r="V190" s="59">
        <f t="shared" si="29"/>
        <v>14985794550</v>
      </c>
      <c r="W190" s="59">
        <f t="shared" si="29"/>
        <v>15240492800</v>
      </c>
      <c r="X190" s="59">
        <f t="shared" si="29"/>
        <v>14378339000</v>
      </c>
      <c r="Y190" s="59">
        <f t="shared" si="29"/>
        <v>9735063300</v>
      </c>
      <c r="Z190" s="59">
        <f t="shared" si="29"/>
        <v>12110413799.999998</v>
      </c>
      <c r="AA190" s="59">
        <f t="shared" si="29"/>
        <v>9079144750</v>
      </c>
    </row>
    <row r="191" spans="1:27">
      <c r="A191" s="58"/>
      <c r="B191" s="57">
        <v>4</v>
      </c>
      <c r="C191" s="58" t="s">
        <v>760</v>
      </c>
      <c r="D191" s="59">
        <v>2631159</v>
      </c>
      <c r="E191" s="59">
        <v>2872534</v>
      </c>
      <c r="F191" s="59">
        <v>3299169</v>
      </c>
      <c r="G191" s="59">
        <v>2460417.0000000005</v>
      </c>
      <c r="H191" s="59">
        <v>3537190</v>
      </c>
      <c r="I191" s="59">
        <v>3350660.0000000005</v>
      </c>
      <c r="J191" s="59">
        <f t="shared" si="28"/>
        <v>2631159000</v>
      </c>
      <c r="K191" s="59">
        <f t="shared" si="28"/>
        <v>2872534000</v>
      </c>
      <c r="L191" s="59">
        <f t="shared" si="28"/>
        <v>3299169000</v>
      </c>
      <c r="M191" s="59">
        <f t="shared" si="28"/>
        <v>2460417000.0000005</v>
      </c>
      <c r="N191" s="59">
        <f t="shared" si="28"/>
        <v>3537190000</v>
      </c>
      <c r="O191" s="59">
        <f t="shared" si="28"/>
        <v>3350660000.0000005</v>
      </c>
      <c r="P191" s="59">
        <f t="shared" si="22"/>
        <v>14339816550</v>
      </c>
      <c r="Q191" s="59">
        <f t="shared" si="23"/>
        <v>15511683600</v>
      </c>
      <c r="R191" s="59">
        <f t="shared" si="24"/>
        <v>14351385150</v>
      </c>
      <c r="S191" s="59">
        <f t="shared" si="25"/>
        <v>8980522050.0000019</v>
      </c>
      <c r="T191" s="59">
        <f t="shared" si="26"/>
        <v>11142148500</v>
      </c>
      <c r="U191" s="59">
        <f t="shared" si="27"/>
        <v>7538985000.000001</v>
      </c>
      <c r="V191" s="59">
        <f t="shared" si="29"/>
        <v>16970975550</v>
      </c>
      <c r="W191" s="59">
        <f t="shared" si="29"/>
        <v>18384217600</v>
      </c>
      <c r="X191" s="59">
        <f t="shared" si="29"/>
        <v>17650554150</v>
      </c>
      <c r="Y191" s="59">
        <f t="shared" si="29"/>
        <v>11440939050.000002</v>
      </c>
      <c r="Z191" s="59">
        <f t="shared" si="29"/>
        <v>14679338500</v>
      </c>
      <c r="AA191" s="59">
        <f t="shared" si="29"/>
        <v>10889645000.000002</v>
      </c>
    </row>
    <row r="192" spans="1:27">
      <c r="A192" s="58"/>
      <c r="B192" s="57">
        <v>5</v>
      </c>
      <c r="C192" s="58" t="s">
        <v>765</v>
      </c>
      <c r="D192" s="59">
        <v>18853921.000000004</v>
      </c>
      <c r="E192" s="59">
        <v>16769619.999999998</v>
      </c>
      <c r="F192" s="59">
        <v>17928211.999999996</v>
      </c>
      <c r="G192" s="59">
        <v>13410275.999999998</v>
      </c>
      <c r="H192" s="59">
        <v>18849789</v>
      </c>
      <c r="I192" s="59">
        <v>18309506</v>
      </c>
      <c r="J192" s="59">
        <f t="shared" si="28"/>
        <v>18853921000.000004</v>
      </c>
      <c r="K192" s="59">
        <f t="shared" si="28"/>
        <v>16769619999.999998</v>
      </c>
      <c r="L192" s="59">
        <f t="shared" si="28"/>
        <v>17928211999.999996</v>
      </c>
      <c r="M192" s="59">
        <f t="shared" si="28"/>
        <v>13410275999.999998</v>
      </c>
      <c r="N192" s="59">
        <f t="shared" si="28"/>
        <v>18849789000</v>
      </c>
      <c r="O192" s="59">
        <f t="shared" si="28"/>
        <v>18309506000</v>
      </c>
      <c r="P192" s="59">
        <f t="shared" si="22"/>
        <v>102753869450.00002</v>
      </c>
      <c r="Q192" s="59">
        <f t="shared" si="23"/>
        <v>90555947999.999985</v>
      </c>
      <c r="R192" s="59">
        <f t="shared" si="24"/>
        <v>77987722199.999985</v>
      </c>
      <c r="S192" s="59">
        <f t="shared" si="25"/>
        <v>48947507399.999992</v>
      </c>
      <c r="T192" s="59">
        <f t="shared" si="26"/>
        <v>59376835350</v>
      </c>
      <c r="U192" s="59">
        <f t="shared" si="27"/>
        <v>41196388500</v>
      </c>
      <c r="V192" s="59">
        <f t="shared" si="29"/>
        <v>121607790450.00002</v>
      </c>
      <c r="W192" s="59">
        <f t="shared" si="29"/>
        <v>107325567999.99998</v>
      </c>
      <c r="X192" s="59">
        <f t="shared" si="29"/>
        <v>95915934199.999985</v>
      </c>
      <c r="Y192" s="59">
        <f t="shared" si="29"/>
        <v>62357783399.999992</v>
      </c>
      <c r="Z192" s="59">
        <f t="shared" si="29"/>
        <v>78226624350</v>
      </c>
      <c r="AA192" s="59">
        <f t="shared" si="29"/>
        <v>59505894500</v>
      </c>
    </row>
    <row r="193" spans="1:27">
      <c r="A193" s="58"/>
      <c r="B193" s="57">
        <v>6</v>
      </c>
      <c r="C193" s="58" t="s">
        <v>764</v>
      </c>
      <c r="D193" s="59">
        <v>5559883</v>
      </c>
      <c r="E193" s="59">
        <v>4886149</v>
      </c>
      <c r="F193" s="59">
        <v>5405626.9999999991</v>
      </c>
      <c r="G193" s="59">
        <v>3901260</v>
      </c>
      <c r="H193" s="59">
        <v>5702646.0000000009</v>
      </c>
      <c r="I193" s="59">
        <v>5355906</v>
      </c>
      <c r="J193" s="59">
        <f t="shared" si="28"/>
        <v>5559883000</v>
      </c>
      <c r="K193" s="59">
        <f t="shared" si="28"/>
        <v>4886149000</v>
      </c>
      <c r="L193" s="59">
        <f t="shared" si="28"/>
        <v>5405626999.999999</v>
      </c>
      <c r="M193" s="59">
        <f t="shared" si="28"/>
        <v>3901260000</v>
      </c>
      <c r="N193" s="59">
        <f t="shared" si="28"/>
        <v>5702646000.000001</v>
      </c>
      <c r="O193" s="59">
        <f t="shared" si="28"/>
        <v>5355906000</v>
      </c>
      <c r="P193" s="59">
        <f t="shared" si="22"/>
        <v>30301362350</v>
      </c>
      <c r="Q193" s="59">
        <f t="shared" si="23"/>
        <v>26385204600</v>
      </c>
      <c r="R193" s="59">
        <f t="shared" si="24"/>
        <v>23514477449.999996</v>
      </c>
      <c r="S193" s="59">
        <f t="shared" si="25"/>
        <v>14239599000</v>
      </c>
      <c r="T193" s="59">
        <f t="shared" si="26"/>
        <v>17963334900.000004</v>
      </c>
      <c r="U193" s="59">
        <f t="shared" si="27"/>
        <v>12050788500</v>
      </c>
      <c r="V193" s="59">
        <f t="shared" si="29"/>
        <v>35861245350</v>
      </c>
      <c r="W193" s="59">
        <f t="shared" si="29"/>
        <v>31271353600</v>
      </c>
      <c r="X193" s="59">
        <f t="shared" si="29"/>
        <v>28920104449.999996</v>
      </c>
      <c r="Y193" s="59">
        <f t="shared" si="29"/>
        <v>18140859000</v>
      </c>
      <c r="Z193" s="59">
        <f t="shared" si="29"/>
        <v>23665980900.000004</v>
      </c>
      <c r="AA193" s="59">
        <f t="shared" si="29"/>
        <v>17406694500</v>
      </c>
    </row>
    <row r="194" spans="1:27">
      <c r="A194" s="58"/>
      <c r="B194" s="57">
        <v>7</v>
      </c>
      <c r="C194" s="58" t="s">
        <v>763</v>
      </c>
      <c r="D194" s="59">
        <v>16760029.000000002</v>
      </c>
      <c r="E194" s="59">
        <v>14965452</v>
      </c>
      <c r="F194" s="59">
        <v>15852947</v>
      </c>
      <c r="G194" s="59">
        <v>14262743</v>
      </c>
      <c r="H194" s="59">
        <v>16271030</v>
      </c>
      <c r="I194" s="59">
        <v>15017055.000000002</v>
      </c>
      <c r="J194" s="59">
        <f t="shared" si="28"/>
        <v>16760029000.000002</v>
      </c>
      <c r="K194" s="59">
        <f t="shared" si="28"/>
        <v>14965452000</v>
      </c>
      <c r="L194" s="59">
        <f t="shared" si="28"/>
        <v>15852947000</v>
      </c>
      <c r="M194" s="59">
        <f t="shared" si="28"/>
        <v>14262743000</v>
      </c>
      <c r="N194" s="59">
        <f t="shared" si="28"/>
        <v>16271030000</v>
      </c>
      <c r="O194" s="59">
        <f t="shared" si="28"/>
        <v>15017055000.000002</v>
      </c>
      <c r="P194" s="59">
        <f t="shared" si="22"/>
        <v>91342158050.000015</v>
      </c>
      <c r="Q194" s="59">
        <f t="shared" si="23"/>
        <v>80813440800</v>
      </c>
      <c r="R194" s="59">
        <f t="shared" si="24"/>
        <v>68960319450</v>
      </c>
      <c r="S194" s="59">
        <f t="shared" si="25"/>
        <v>52059011950</v>
      </c>
      <c r="T194" s="59">
        <f t="shared" si="26"/>
        <v>51253744500</v>
      </c>
      <c r="U194" s="59">
        <f t="shared" si="27"/>
        <v>33788373750.000004</v>
      </c>
      <c r="V194" s="59">
        <f t="shared" si="29"/>
        <v>108102187050.00002</v>
      </c>
      <c r="W194" s="59">
        <f t="shared" si="29"/>
        <v>95778892800</v>
      </c>
      <c r="X194" s="59">
        <f t="shared" si="29"/>
        <v>84813266450</v>
      </c>
      <c r="Y194" s="59">
        <f t="shared" si="29"/>
        <v>66321754950</v>
      </c>
      <c r="Z194" s="59">
        <f t="shared" si="29"/>
        <v>67524774500</v>
      </c>
      <c r="AA194" s="59">
        <f t="shared" si="29"/>
        <v>48805428750.000008</v>
      </c>
    </row>
    <row r="195" spans="1:27">
      <c r="A195" s="58"/>
      <c r="B195" s="57">
        <v>8</v>
      </c>
      <c r="C195" s="58" t="s">
        <v>766</v>
      </c>
      <c r="D195" s="59">
        <v>6608961</v>
      </c>
      <c r="E195" s="59">
        <v>5814745.9999999991</v>
      </c>
      <c r="F195" s="59">
        <v>6532219.9999999991</v>
      </c>
      <c r="G195" s="59">
        <v>4889810</v>
      </c>
      <c r="H195" s="59">
        <v>6365181</v>
      </c>
      <c r="I195" s="59">
        <v>6221334.0000000009</v>
      </c>
      <c r="J195" s="59">
        <f t="shared" si="28"/>
        <v>6608961000</v>
      </c>
      <c r="K195" s="59">
        <f t="shared" si="28"/>
        <v>5814745999.999999</v>
      </c>
      <c r="L195" s="59">
        <f t="shared" si="28"/>
        <v>6532219999.999999</v>
      </c>
      <c r="M195" s="59">
        <f t="shared" si="28"/>
        <v>4889810000</v>
      </c>
      <c r="N195" s="59">
        <f t="shared" si="28"/>
        <v>6365181000</v>
      </c>
      <c r="O195" s="59">
        <f t="shared" si="28"/>
        <v>6221334000.000001</v>
      </c>
      <c r="P195" s="59">
        <f t="shared" si="22"/>
        <v>36018837450</v>
      </c>
      <c r="Q195" s="59">
        <f t="shared" si="23"/>
        <v>31399628399.999996</v>
      </c>
      <c r="R195" s="59">
        <f t="shared" si="24"/>
        <v>28415156999.999996</v>
      </c>
      <c r="S195" s="59">
        <f t="shared" si="25"/>
        <v>17847806500</v>
      </c>
      <c r="T195" s="59">
        <f t="shared" si="26"/>
        <v>20050320150</v>
      </c>
      <c r="U195" s="59">
        <f t="shared" si="27"/>
        <v>13998001500.000002</v>
      </c>
      <c r="V195" s="59">
        <f t="shared" si="29"/>
        <v>42627798450</v>
      </c>
      <c r="W195" s="59">
        <f t="shared" si="29"/>
        <v>37214374399.999992</v>
      </c>
      <c r="X195" s="59">
        <f t="shared" si="29"/>
        <v>34947376999.999992</v>
      </c>
      <c r="Y195" s="59">
        <f t="shared" si="29"/>
        <v>22737616500</v>
      </c>
      <c r="Z195" s="59">
        <f t="shared" si="29"/>
        <v>26415501150</v>
      </c>
      <c r="AA195" s="59">
        <f t="shared" si="29"/>
        <v>20219335500.000004</v>
      </c>
    </row>
    <row r="196" spans="1:27" ht="15">
      <c r="A196" s="65" t="s">
        <v>767</v>
      </c>
      <c r="B196" s="65"/>
      <c r="C196" s="65"/>
      <c r="D196" s="59">
        <v>76721083.000000015</v>
      </c>
      <c r="E196" s="59">
        <v>69438773.99999997</v>
      </c>
      <c r="F196" s="59">
        <v>75258973.000000015</v>
      </c>
      <c r="G196" s="59">
        <v>57140437</v>
      </c>
      <c r="H196" s="59">
        <v>76686341</v>
      </c>
      <c r="I196" s="59">
        <v>72991704.000000015</v>
      </c>
      <c r="J196" s="59">
        <f t="shared" si="28"/>
        <v>76721083000.000015</v>
      </c>
      <c r="K196" s="59">
        <f t="shared" si="28"/>
        <v>69438773999.999969</v>
      </c>
      <c r="L196" s="59">
        <f t="shared" si="28"/>
        <v>75258973000.000015</v>
      </c>
      <c r="M196" s="59">
        <f t="shared" si="28"/>
        <v>57140437000</v>
      </c>
      <c r="N196" s="59">
        <f t="shared" si="28"/>
        <v>76686341000</v>
      </c>
      <c r="O196" s="59">
        <f t="shared" si="28"/>
        <v>72991704000.000015</v>
      </c>
      <c r="P196" s="59">
        <f t="shared" si="22"/>
        <v>418129902350.00006</v>
      </c>
      <c r="Q196" s="59">
        <f t="shared" si="23"/>
        <v>374969379599.99982</v>
      </c>
      <c r="R196" s="59">
        <f t="shared" si="24"/>
        <v>327376532550.00006</v>
      </c>
      <c r="S196" s="59">
        <f t="shared" si="25"/>
        <v>208562595050</v>
      </c>
      <c r="T196" s="59">
        <f t="shared" si="26"/>
        <v>241561974150</v>
      </c>
      <c r="U196" s="59">
        <f t="shared" si="27"/>
        <v>164231334000.00003</v>
      </c>
      <c r="V196" s="59">
        <f t="shared" si="29"/>
        <v>494850985350.00006</v>
      </c>
      <c r="W196" s="59">
        <f t="shared" si="29"/>
        <v>444408153599.99976</v>
      </c>
      <c r="X196" s="59">
        <f t="shared" si="29"/>
        <v>402635505550.00006</v>
      </c>
      <c r="Y196" s="59">
        <f t="shared" si="29"/>
        <v>265703032050</v>
      </c>
      <c r="Z196" s="59">
        <f t="shared" si="29"/>
        <v>318248315150</v>
      </c>
      <c r="AA196" s="59">
        <f t="shared" si="29"/>
        <v>237223038000.00006</v>
      </c>
    </row>
    <row r="197" spans="1:27" ht="15">
      <c r="A197" s="56" t="s">
        <v>768</v>
      </c>
      <c r="B197" s="57">
        <v>1</v>
      </c>
      <c r="C197" s="58" t="s">
        <v>786</v>
      </c>
      <c r="D197" s="59">
        <v>3527778</v>
      </c>
      <c r="E197" s="59">
        <v>3214136</v>
      </c>
      <c r="F197" s="59">
        <v>3324371</v>
      </c>
      <c r="G197" s="59">
        <v>2794968.0000000005</v>
      </c>
      <c r="H197" s="59">
        <v>3681569.9999999995</v>
      </c>
      <c r="I197" s="59">
        <v>3420165</v>
      </c>
      <c r="J197" s="59">
        <f t="shared" si="28"/>
        <v>3527778000</v>
      </c>
      <c r="K197" s="59">
        <f t="shared" si="28"/>
        <v>3214136000</v>
      </c>
      <c r="L197" s="59">
        <f t="shared" si="28"/>
        <v>3324371000</v>
      </c>
      <c r="M197" s="59">
        <f t="shared" si="28"/>
        <v>2794968000.0000005</v>
      </c>
      <c r="N197" s="59">
        <f t="shared" si="28"/>
        <v>3681569999.9999995</v>
      </c>
      <c r="O197" s="59">
        <f t="shared" si="28"/>
        <v>3420165000</v>
      </c>
      <c r="P197" s="59">
        <f t="shared" si="22"/>
        <v>19226390100</v>
      </c>
      <c r="Q197" s="59">
        <f t="shared" si="23"/>
        <v>17356334400</v>
      </c>
      <c r="R197" s="59">
        <f t="shared" si="24"/>
        <v>14461013850</v>
      </c>
      <c r="S197" s="59">
        <f t="shared" si="25"/>
        <v>10201633200.000002</v>
      </c>
      <c r="T197" s="59">
        <f t="shared" si="26"/>
        <v>11596945499.999998</v>
      </c>
      <c r="U197" s="59">
        <f t="shared" si="27"/>
        <v>7695371250</v>
      </c>
      <c r="V197" s="59">
        <f t="shared" si="29"/>
        <v>22754168100</v>
      </c>
      <c r="W197" s="59">
        <f t="shared" si="29"/>
        <v>20570470400</v>
      </c>
      <c r="X197" s="59">
        <f t="shared" si="29"/>
        <v>17785384850</v>
      </c>
      <c r="Y197" s="59">
        <f t="shared" si="29"/>
        <v>12996601200.000002</v>
      </c>
      <c r="Z197" s="59">
        <f t="shared" si="29"/>
        <v>15278515499.999998</v>
      </c>
      <c r="AA197" s="59">
        <f t="shared" si="29"/>
        <v>11115536250</v>
      </c>
    </row>
    <row r="198" spans="1:27">
      <c r="A198" s="58"/>
      <c r="B198" s="57">
        <v>2</v>
      </c>
      <c r="C198" s="58" t="s">
        <v>769</v>
      </c>
      <c r="D198" s="59">
        <v>9354368</v>
      </c>
      <c r="E198" s="59">
        <v>8162799</v>
      </c>
      <c r="F198" s="59">
        <v>8419644</v>
      </c>
      <c r="G198" s="59">
        <v>6019094</v>
      </c>
      <c r="H198" s="59">
        <v>8344485.9999999991</v>
      </c>
      <c r="I198" s="59">
        <v>7809228</v>
      </c>
      <c r="J198" s="59">
        <f t="shared" si="28"/>
        <v>9354368000</v>
      </c>
      <c r="K198" s="59">
        <f t="shared" si="28"/>
        <v>8162799000</v>
      </c>
      <c r="L198" s="59">
        <f t="shared" si="28"/>
        <v>8419644000</v>
      </c>
      <c r="M198" s="59">
        <f t="shared" si="28"/>
        <v>6019094000</v>
      </c>
      <c r="N198" s="59">
        <f t="shared" si="28"/>
        <v>8344485999.999999</v>
      </c>
      <c r="O198" s="59">
        <f t="shared" si="28"/>
        <v>7809228000</v>
      </c>
      <c r="P198" s="59">
        <f t="shared" si="22"/>
        <v>50981305600</v>
      </c>
      <c r="Q198" s="59">
        <f t="shared" si="23"/>
        <v>44079114600</v>
      </c>
      <c r="R198" s="59">
        <f t="shared" si="24"/>
        <v>36625451400</v>
      </c>
      <c r="S198" s="59">
        <f t="shared" si="25"/>
        <v>21969693100</v>
      </c>
      <c r="T198" s="59">
        <f t="shared" si="26"/>
        <v>26285130899.999996</v>
      </c>
      <c r="U198" s="59">
        <f t="shared" si="27"/>
        <v>17570763000</v>
      </c>
      <c r="V198" s="59">
        <f t="shared" si="29"/>
        <v>60335673600</v>
      </c>
      <c r="W198" s="59">
        <f t="shared" si="29"/>
        <v>52241913600</v>
      </c>
      <c r="X198" s="59">
        <f t="shared" si="29"/>
        <v>45045095400</v>
      </c>
      <c r="Y198" s="59">
        <f t="shared" si="29"/>
        <v>27988787100</v>
      </c>
      <c r="Z198" s="59">
        <f t="shared" si="29"/>
        <v>34629616899.999992</v>
      </c>
      <c r="AA198" s="59">
        <f t="shared" si="29"/>
        <v>25379991000</v>
      </c>
    </row>
    <row r="199" spans="1:27">
      <c r="A199" s="58"/>
      <c r="B199" s="57">
        <v>3</v>
      </c>
      <c r="C199" s="58" t="s">
        <v>770</v>
      </c>
      <c r="D199" s="59">
        <v>4933708.0000000009</v>
      </c>
      <c r="E199" s="59">
        <v>4443954</v>
      </c>
      <c r="F199" s="59">
        <v>4896825.0000000009</v>
      </c>
      <c r="G199" s="59">
        <v>3801584.0000000005</v>
      </c>
      <c r="H199" s="59">
        <v>4832112</v>
      </c>
      <c r="I199" s="59">
        <v>4639370.9999999991</v>
      </c>
      <c r="J199" s="59">
        <f t="shared" si="28"/>
        <v>4933708000.000001</v>
      </c>
      <c r="K199" s="59">
        <f t="shared" si="28"/>
        <v>4443954000</v>
      </c>
      <c r="L199" s="59">
        <f t="shared" si="28"/>
        <v>4896825000.000001</v>
      </c>
      <c r="M199" s="59">
        <f t="shared" si="28"/>
        <v>3801584000.0000005</v>
      </c>
      <c r="N199" s="59">
        <f t="shared" si="28"/>
        <v>4832112000</v>
      </c>
      <c r="O199" s="59">
        <f t="shared" si="28"/>
        <v>4639370999.999999</v>
      </c>
      <c r="P199" s="59">
        <f t="shared" si="22"/>
        <v>26888708600.000004</v>
      </c>
      <c r="Q199" s="59">
        <f t="shared" si="23"/>
        <v>23997351600</v>
      </c>
      <c r="R199" s="59">
        <f t="shared" si="24"/>
        <v>21301188750.000004</v>
      </c>
      <c r="S199" s="59">
        <f t="shared" si="25"/>
        <v>13875781600.000002</v>
      </c>
      <c r="T199" s="59">
        <f t="shared" si="26"/>
        <v>15221152800</v>
      </c>
      <c r="U199" s="59">
        <f t="shared" si="27"/>
        <v>10438584749.999998</v>
      </c>
      <c r="V199" s="59">
        <f t="shared" si="29"/>
        <v>31822416600.000004</v>
      </c>
      <c r="W199" s="59">
        <f t="shared" si="29"/>
        <v>28441305600</v>
      </c>
      <c r="X199" s="59">
        <f t="shared" si="29"/>
        <v>26198013750.000004</v>
      </c>
      <c r="Y199" s="59">
        <f t="shared" si="29"/>
        <v>17677365600.000004</v>
      </c>
      <c r="Z199" s="59">
        <f t="shared" si="29"/>
        <v>20053264800</v>
      </c>
      <c r="AA199" s="59">
        <f t="shared" si="29"/>
        <v>15077955749.999996</v>
      </c>
    </row>
    <row r="200" spans="1:27">
      <c r="A200" s="58"/>
      <c r="B200" s="57">
        <v>4</v>
      </c>
      <c r="C200" s="58" t="s">
        <v>771</v>
      </c>
      <c r="D200" s="59">
        <v>21180731</v>
      </c>
      <c r="E200" s="59">
        <v>19590284</v>
      </c>
      <c r="F200" s="59">
        <v>22734734</v>
      </c>
      <c r="G200" s="59">
        <v>17077800</v>
      </c>
      <c r="H200" s="59">
        <v>23286965</v>
      </c>
      <c r="I200" s="59">
        <v>22622253</v>
      </c>
      <c r="J200" s="59">
        <f t="shared" si="28"/>
        <v>21180731000</v>
      </c>
      <c r="K200" s="59">
        <f t="shared" si="28"/>
        <v>19590284000</v>
      </c>
      <c r="L200" s="59">
        <f t="shared" si="28"/>
        <v>22734734000</v>
      </c>
      <c r="M200" s="59">
        <f t="shared" si="28"/>
        <v>17077800000</v>
      </c>
      <c r="N200" s="59">
        <f t="shared" si="28"/>
        <v>23286965000</v>
      </c>
      <c r="O200" s="59">
        <f t="shared" si="28"/>
        <v>22622253000</v>
      </c>
      <c r="P200" s="59">
        <f t="shared" si="22"/>
        <v>115434983950</v>
      </c>
      <c r="Q200" s="59">
        <f t="shared" si="23"/>
        <v>105787533600</v>
      </c>
      <c r="R200" s="59">
        <f t="shared" si="24"/>
        <v>98896092900</v>
      </c>
      <c r="S200" s="59">
        <f t="shared" si="25"/>
        <v>62333970000</v>
      </c>
      <c r="T200" s="59">
        <f t="shared" si="26"/>
        <v>73353939750</v>
      </c>
      <c r="U200" s="59">
        <f t="shared" si="27"/>
        <v>50900069250</v>
      </c>
      <c r="V200" s="59">
        <f t="shared" si="29"/>
        <v>136615714950</v>
      </c>
      <c r="W200" s="59">
        <f t="shared" si="29"/>
        <v>125377817600</v>
      </c>
      <c r="X200" s="59">
        <f t="shared" si="29"/>
        <v>121630826900</v>
      </c>
      <c r="Y200" s="59">
        <f t="shared" si="29"/>
        <v>79411770000</v>
      </c>
      <c r="Z200" s="59">
        <f t="shared" si="29"/>
        <v>96640904750</v>
      </c>
      <c r="AA200" s="59">
        <f t="shared" si="29"/>
        <v>73522322250</v>
      </c>
    </row>
    <row r="201" spans="1:27">
      <c r="A201" s="58"/>
      <c r="B201" s="57">
        <v>5</v>
      </c>
      <c r="C201" s="58" t="s">
        <v>772</v>
      </c>
      <c r="D201" s="59">
        <v>24407750</v>
      </c>
      <c r="E201" s="59">
        <v>21981309.999999996</v>
      </c>
      <c r="F201" s="59">
        <v>23687101</v>
      </c>
      <c r="G201" s="59">
        <v>16735698</v>
      </c>
      <c r="H201" s="59">
        <v>22916671</v>
      </c>
      <c r="I201" s="59">
        <v>20799525</v>
      </c>
      <c r="J201" s="59">
        <f t="shared" si="28"/>
        <v>24407750000</v>
      </c>
      <c r="K201" s="59">
        <f t="shared" si="28"/>
        <v>21981309999.999996</v>
      </c>
      <c r="L201" s="59">
        <f t="shared" si="28"/>
        <v>23687101000</v>
      </c>
      <c r="M201" s="59">
        <f t="shared" si="28"/>
        <v>16735698000</v>
      </c>
      <c r="N201" s="59">
        <f t="shared" si="28"/>
        <v>22916671000</v>
      </c>
      <c r="O201" s="59">
        <f t="shared" si="28"/>
        <v>20799525000</v>
      </c>
      <c r="P201" s="59">
        <f t="shared" si="22"/>
        <v>133022237500</v>
      </c>
      <c r="Q201" s="59">
        <f t="shared" si="23"/>
        <v>118699073999.99998</v>
      </c>
      <c r="R201" s="59">
        <f t="shared" si="24"/>
        <v>103038889350</v>
      </c>
      <c r="S201" s="59">
        <f t="shared" si="25"/>
        <v>61085297700</v>
      </c>
      <c r="T201" s="59">
        <f t="shared" si="26"/>
        <v>72187513650</v>
      </c>
      <c r="U201" s="59">
        <f t="shared" si="27"/>
        <v>46798931250</v>
      </c>
      <c r="V201" s="59">
        <f t="shared" si="29"/>
        <v>157429987500</v>
      </c>
      <c r="W201" s="59">
        <f t="shared" si="29"/>
        <v>140680383999.99997</v>
      </c>
      <c r="X201" s="59">
        <f t="shared" si="29"/>
        <v>126725990350</v>
      </c>
      <c r="Y201" s="59">
        <f t="shared" si="29"/>
        <v>77820995700</v>
      </c>
      <c r="Z201" s="59">
        <f t="shared" si="29"/>
        <v>95104184650</v>
      </c>
      <c r="AA201" s="59">
        <f t="shared" si="29"/>
        <v>67598456250</v>
      </c>
    </row>
    <row r="202" spans="1:27">
      <c r="A202" s="58"/>
      <c r="B202" s="57">
        <v>6</v>
      </c>
      <c r="C202" s="58" t="s">
        <v>773</v>
      </c>
      <c r="D202" s="59">
        <v>3333745</v>
      </c>
      <c r="E202" s="59">
        <v>3310629</v>
      </c>
      <c r="F202" s="59">
        <v>3485566</v>
      </c>
      <c r="G202" s="59">
        <v>3137597</v>
      </c>
      <c r="H202" s="59">
        <v>3661899.9999999995</v>
      </c>
      <c r="I202" s="59">
        <v>3450375</v>
      </c>
      <c r="J202" s="59">
        <f t="shared" si="28"/>
        <v>3333745000</v>
      </c>
      <c r="K202" s="59">
        <f t="shared" si="28"/>
        <v>3310629000</v>
      </c>
      <c r="L202" s="59">
        <f t="shared" si="28"/>
        <v>3485566000</v>
      </c>
      <c r="M202" s="59">
        <f t="shared" si="28"/>
        <v>3137597000</v>
      </c>
      <c r="N202" s="59">
        <f t="shared" si="28"/>
        <v>3661899999.9999995</v>
      </c>
      <c r="O202" s="59">
        <f t="shared" si="28"/>
        <v>3450375000</v>
      </c>
      <c r="P202" s="59">
        <f t="shared" si="22"/>
        <v>18168910250</v>
      </c>
      <c r="Q202" s="59">
        <f t="shared" si="23"/>
        <v>17877396600</v>
      </c>
      <c r="R202" s="59">
        <f t="shared" si="24"/>
        <v>15162212100</v>
      </c>
      <c r="S202" s="59">
        <f t="shared" si="25"/>
        <v>11452229050</v>
      </c>
      <c r="T202" s="59">
        <f t="shared" si="26"/>
        <v>11534984999.999998</v>
      </c>
      <c r="U202" s="59">
        <f t="shared" si="27"/>
        <v>7763343750</v>
      </c>
      <c r="V202" s="59">
        <f t="shared" si="29"/>
        <v>21502655250</v>
      </c>
      <c r="W202" s="59">
        <f t="shared" si="29"/>
        <v>21188025600</v>
      </c>
      <c r="X202" s="59">
        <f t="shared" si="29"/>
        <v>18647778100</v>
      </c>
      <c r="Y202" s="59">
        <f t="shared" si="29"/>
        <v>14589826050</v>
      </c>
      <c r="Z202" s="59">
        <f t="shared" si="29"/>
        <v>15196884999.999998</v>
      </c>
      <c r="AA202" s="59">
        <f t="shared" si="29"/>
        <v>11213718750</v>
      </c>
    </row>
    <row r="203" spans="1:27">
      <c r="A203" s="58"/>
      <c r="B203" s="57">
        <v>7</v>
      </c>
      <c r="C203" s="58" t="s">
        <v>774</v>
      </c>
      <c r="D203" s="59">
        <v>4677594</v>
      </c>
      <c r="E203" s="59">
        <v>4549125</v>
      </c>
      <c r="F203" s="59">
        <v>4850739.0000000009</v>
      </c>
      <c r="G203" s="59">
        <v>3575414</v>
      </c>
      <c r="H203" s="59">
        <v>4934148.9999999991</v>
      </c>
      <c r="I203" s="59">
        <v>4182750</v>
      </c>
      <c r="J203" s="59">
        <f t="shared" si="28"/>
        <v>4677594000</v>
      </c>
      <c r="K203" s="59">
        <f t="shared" si="28"/>
        <v>4549125000</v>
      </c>
      <c r="L203" s="59">
        <f t="shared" si="28"/>
        <v>4850739000.000001</v>
      </c>
      <c r="M203" s="59">
        <f t="shared" si="28"/>
        <v>3575414000</v>
      </c>
      <c r="N203" s="59">
        <f t="shared" si="28"/>
        <v>4934148999.999999</v>
      </c>
      <c r="O203" s="59">
        <f t="shared" si="28"/>
        <v>4182750000</v>
      </c>
      <c r="P203" s="59">
        <f t="shared" si="22"/>
        <v>25492887300</v>
      </c>
      <c r="Q203" s="59">
        <f t="shared" si="23"/>
        <v>24565275000</v>
      </c>
      <c r="R203" s="59">
        <f t="shared" si="24"/>
        <v>21100714650.000004</v>
      </c>
      <c r="S203" s="59">
        <f t="shared" si="25"/>
        <v>13050261100</v>
      </c>
      <c r="T203" s="59">
        <f t="shared" si="26"/>
        <v>15542569349.999996</v>
      </c>
      <c r="U203" s="59">
        <f t="shared" si="27"/>
        <v>9411187500</v>
      </c>
      <c r="V203" s="59">
        <f t="shared" si="29"/>
        <v>30170481300</v>
      </c>
      <c r="W203" s="59">
        <f t="shared" si="29"/>
        <v>29114400000</v>
      </c>
      <c r="X203" s="59">
        <f t="shared" si="29"/>
        <v>25951453650.000004</v>
      </c>
      <c r="Y203" s="59">
        <f t="shared" si="29"/>
        <v>16625675100</v>
      </c>
      <c r="Z203" s="59">
        <f t="shared" si="29"/>
        <v>20476718349.999996</v>
      </c>
      <c r="AA203" s="59">
        <f t="shared" si="29"/>
        <v>13593937500</v>
      </c>
    </row>
    <row r="204" spans="1:27">
      <c r="A204" s="58"/>
      <c r="B204" s="57">
        <v>8</v>
      </c>
      <c r="C204" s="58" t="s">
        <v>775</v>
      </c>
      <c r="D204" s="59">
        <v>16286018</v>
      </c>
      <c r="E204" s="59">
        <v>14838473</v>
      </c>
      <c r="F204" s="59">
        <v>16738278.000000002</v>
      </c>
      <c r="G204" s="59">
        <v>13092734.000000002</v>
      </c>
      <c r="H204" s="59">
        <v>17052897</v>
      </c>
      <c r="I204" s="59">
        <v>15559292</v>
      </c>
      <c r="J204" s="59">
        <f t="shared" si="28"/>
        <v>16286018000</v>
      </c>
      <c r="K204" s="59">
        <f t="shared" si="28"/>
        <v>14838473000</v>
      </c>
      <c r="L204" s="59">
        <f t="shared" si="28"/>
        <v>16738278000.000002</v>
      </c>
      <c r="M204" s="59">
        <f t="shared" si="28"/>
        <v>13092734000.000002</v>
      </c>
      <c r="N204" s="59">
        <f t="shared" si="28"/>
        <v>17052897000</v>
      </c>
      <c r="O204" s="59">
        <f t="shared" si="28"/>
        <v>15559292000</v>
      </c>
      <c r="P204" s="59">
        <f t="shared" si="22"/>
        <v>88758798100</v>
      </c>
      <c r="Q204" s="59">
        <f t="shared" si="23"/>
        <v>80127754200</v>
      </c>
      <c r="R204" s="59">
        <f t="shared" si="24"/>
        <v>72811509300.000015</v>
      </c>
      <c r="S204" s="59">
        <f t="shared" si="25"/>
        <v>47788479100.000008</v>
      </c>
      <c r="T204" s="59">
        <f t="shared" si="26"/>
        <v>53716625550</v>
      </c>
      <c r="U204" s="59">
        <f t="shared" si="27"/>
        <v>35008407000</v>
      </c>
      <c r="V204" s="59">
        <f t="shared" si="29"/>
        <v>105044816100</v>
      </c>
      <c r="W204" s="59">
        <f t="shared" si="29"/>
        <v>94966227200</v>
      </c>
      <c r="X204" s="59">
        <f t="shared" si="29"/>
        <v>89549787300.000015</v>
      </c>
      <c r="Y204" s="59">
        <f t="shared" si="29"/>
        <v>60881213100.000008</v>
      </c>
      <c r="Z204" s="59">
        <f t="shared" si="29"/>
        <v>70769522550</v>
      </c>
      <c r="AA204" s="59">
        <f t="shared" si="29"/>
        <v>50567699000</v>
      </c>
    </row>
    <row r="205" spans="1:27">
      <c r="A205" s="58"/>
      <c r="B205" s="57">
        <v>9</v>
      </c>
      <c r="C205" s="58" t="s">
        <v>776</v>
      </c>
      <c r="D205" s="59">
        <v>3312007</v>
      </c>
      <c r="E205" s="59">
        <v>3244344</v>
      </c>
      <c r="F205" s="59">
        <v>3524593</v>
      </c>
      <c r="G205" s="59">
        <v>2914552</v>
      </c>
      <c r="H205" s="59">
        <v>3805654</v>
      </c>
      <c r="I205" s="59">
        <v>3468516</v>
      </c>
      <c r="J205" s="59">
        <f t="shared" si="28"/>
        <v>3312007000</v>
      </c>
      <c r="K205" s="59">
        <f t="shared" si="28"/>
        <v>3244344000</v>
      </c>
      <c r="L205" s="59">
        <f t="shared" si="28"/>
        <v>3524593000</v>
      </c>
      <c r="M205" s="59">
        <f t="shared" si="28"/>
        <v>2914552000</v>
      </c>
      <c r="N205" s="59">
        <f t="shared" si="28"/>
        <v>3805654000</v>
      </c>
      <c r="O205" s="59">
        <f t="shared" si="28"/>
        <v>3468516000</v>
      </c>
      <c r="P205" s="59">
        <f t="shared" si="22"/>
        <v>18050438150</v>
      </c>
      <c r="Q205" s="59">
        <f t="shared" si="23"/>
        <v>17519457600</v>
      </c>
      <c r="R205" s="59">
        <f t="shared" si="24"/>
        <v>15331979550</v>
      </c>
      <c r="S205" s="59">
        <f t="shared" si="25"/>
        <v>10638114800</v>
      </c>
      <c r="T205" s="59">
        <f t="shared" si="26"/>
        <v>11987810100</v>
      </c>
      <c r="U205" s="59">
        <f t="shared" si="27"/>
        <v>7804161000</v>
      </c>
      <c r="V205" s="59">
        <f t="shared" si="29"/>
        <v>21362445150</v>
      </c>
      <c r="W205" s="59">
        <f t="shared" si="29"/>
        <v>20763801600</v>
      </c>
      <c r="X205" s="59">
        <f t="shared" si="29"/>
        <v>18856572550</v>
      </c>
      <c r="Y205" s="59">
        <f t="shared" si="29"/>
        <v>13552666800</v>
      </c>
      <c r="Z205" s="59">
        <f t="shared" si="29"/>
        <v>15793464100</v>
      </c>
      <c r="AA205" s="59">
        <f t="shared" si="29"/>
        <v>11272677000</v>
      </c>
    </row>
    <row r="206" spans="1:27">
      <c r="A206" s="58"/>
      <c r="B206" s="57">
        <v>10</v>
      </c>
      <c r="C206" s="58" t="s">
        <v>777</v>
      </c>
      <c r="D206" s="59">
        <v>6801962</v>
      </c>
      <c r="E206" s="59">
        <v>5795537</v>
      </c>
      <c r="F206" s="59">
        <v>7134843.9999999991</v>
      </c>
      <c r="G206" s="59">
        <v>6603553</v>
      </c>
      <c r="H206" s="59">
        <v>7892100</v>
      </c>
      <c r="I206" s="59">
        <v>6893605</v>
      </c>
      <c r="J206" s="59">
        <f t="shared" si="28"/>
        <v>6801962000</v>
      </c>
      <c r="K206" s="59">
        <f t="shared" si="28"/>
        <v>5795537000</v>
      </c>
      <c r="L206" s="59">
        <f t="shared" si="28"/>
        <v>7134843999.999999</v>
      </c>
      <c r="M206" s="59">
        <f t="shared" si="28"/>
        <v>6603553000</v>
      </c>
      <c r="N206" s="59">
        <f t="shared" si="28"/>
        <v>7892100000</v>
      </c>
      <c r="O206" s="59">
        <f t="shared" si="28"/>
        <v>6893605000</v>
      </c>
      <c r="P206" s="59">
        <f t="shared" si="22"/>
        <v>37070692900</v>
      </c>
      <c r="Q206" s="59">
        <f t="shared" si="23"/>
        <v>31295899800</v>
      </c>
      <c r="R206" s="59">
        <f t="shared" si="24"/>
        <v>31036571399.999996</v>
      </c>
      <c r="S206" s="59">
        <f t="shared" si="25"/>
        <v>24102968450</v>
      </c>
      <c r="T206" s="59">
        <f t="shared" si="26"/>
        <v>24860115000</v>
      </c>
      <c r="U206" s="59">
        <f t="shared" si="27"/>
        <v>15510611250</v>
      </c>
      <c r="V206" s="59">
        <f t="shared" si="29"/>
        <v>43872654900</v>
      </c>
      <c r="W206" s="59">
        <f t="shared" si="29"/>
        <v>37091436800</v>
      </c>
      <c r="X206" s="59">
        <f t="shared" si="29"/>
        <v>38171415399.999992</v>
      </c>
      <c r="Y206" s="59">
        <f t="shared" si="29"/>
        <v>30706521450</v>
      </c>
      <c r="Z206" s="59">
        <f t="shared" si="29"/>
        <v>32752215000</v>
      </c>
      <c r="AA206" s="59">
        <f t="shared" si="29"/>
        <v>22404216250</v>
      </c>
    </row>
    <row r="207" spans="1:27">
      <c r="A207" s="58"/>
      <c r="B207" s="57">
        <v>11</v>
      </c>
      <c r="C207" s="58" t="s">
        <v>778</v>
      </c>
      <c r="D207" s="59">
        <v>23130332</v>
      </c>
      <c r="E207" s="59">
        <v>21441334</v>
      </c>
      <c r="F207" s="59">
        <v>24068491</v>
      </c>
      <c r="G207" s="59">
        <v>16760917.000000002</v>
      </c>
      <c r="H207" s="59">
        <v>22247982</v>
      </c>
      <c r="I207" s="59">
        <v>21287812</v>
      </c>
      <c r="J207" s="59">
        <f t="shared" si="28"/>
        <v>23130332000</v>
      </c>
      <c r="K207" s="59">
        <f t="shared" si="28"/>
        <v>21441334000</v>
      </c>
      <c r="L207" s="59">
        <f t="shared" si="28"/>
        <v>24068491000</v>
      </c>
      <c r="M207" s="59">
        <f t="shared" si="28"/>
        <v>16760917000.000002</v>
      </c>
      <c r="N207" s="59">
        <f t="shared" si="28"/>
        <v>22247982000</v>
      </c>
      <c r="O207" s="59">
        <f t="shared" si="28"/>
        <v>21287812000</v>
      </c>
      <c r="P207" s="59">
        <f t="shared" si="22"/>
        <v>126060309400</v>
      </c>
      <c r="Q207" s="59">
        <f t="shared" si="23"/>
        <v>115783203600</v>
      </c>
      <c r="R207" s="59">
        <f t="shared" si="24"/>
        <v>104697935850</v>
      </c>
      <c r="S207" s="59">
        <f t="shared" si="25"/>
        <v>61177347050.000008</v>
      </c>
      <c r="T207" s="59">
        <f t="shared" si="26"/>
        <v>70081143300</v>
      </c>
      <c r="U207" s="59">
        <f t="shared" si="27"/>
        <v>47897577000</v>
      </c>
      <c r="V207" s="59">
        <f t="shared" si="29"/>
        <v>149190641400</v>
      </c>
      <c r="W207" s="59">
        <f t="shared" si="29"/>
        <v>137224537600</v>
      </c>
      <c r="X207" s="59">
        <f t="shared" si="29"/>
        <v>128766426850</v>
      </c>
      <c r="Y207" s="59">
        <f t="shared" si="29"/>
        <v>77938264050.000015</v>
      </c>
      <c r="Z207" s="59">
        <f t="shared" si="29"/>
        <v>92329125300</v>
      </c>
      <c r="AA207" s="59">
        <f t="shared" si="29"/>
        <v>69185389000</v>
      </c>
    </row>
    <row r="208" spans="1:27">
      <c r="A208" s="58"/>
      <c r="B208" s="57">
        <v>12</v>
      </c>
      <c r="C208" s="58" t="s">
        <v>779</v>
      </c>
      <c r="D208" s="59">
        <v>1501165.0000000002</v>
      </c>
      <c r="E208" s="59">
        <v>1395951</v>
      </c>
      <c r="F208" s="59">
        <v>1597209</v>
      </c>
      <c r="G208" s="59">
        <v>1522206.0000000002</v>
      </c>
      <c r="H208" s="59">
        <v>1526565.9999999998</v>
      </c>
      <c r="I208" s="59">
        <v>1748627</v>
      </c>
      <c r="J208" s="59">
        <f t="shared" si="28"/>
        <v>1501165000.0000002</v>
      </c>
      <c r="K208" s="59">
        <f t="shared" si="28"/>
        <v>1395951000</v>
      </c>
      <c r="L208" s="59">
        <f t="shared" si="28"/>
        <v>1597209000</v>
      </c>
      <c r="M208" s="59">
        <f t="shared" si="28"/>
        <v>1522206000.0000002</v>
      </c>
      <c r="N208" s="59">
        <f t="shared" si="28"/>
        <v>1526565999.9999998</v>
      </c>
      <c r="O208" s="59">
        <f t="shared" si="28"/>
        <v>1748627000</v>
      </c>
      <c r="P208" s="59">
        <f t="shared" ref="P208:P271" si="30">D208*5450</f>
        <v>8181349250.000001</v>
      </c>
      <c r="Q208" s="59">
        <f t="shared" ref="Q208:Q271" si="31">E208*5400</f>
        <v>7538135400</v>
      </c>
      <c r="R208" s="59">
        <f t="shared" ref="R208:R271" si="32">F208*4350</f>
        <v>6947859150</v>
      </c>
      <c r="S208" s="59">
        <f t="shared" ref="S208:S271" si="33">G208*3650</f>
        <v>5556051900.000001</v>
      </c>
      <c r="T208" s="59">
        <f t="shared" ref="T208:T271" si="34">H208*3150</f>
        <v>4808682899.999999</v>
      </c>
      <c r="U208" s="59">
        <f t="shared" ref="U208:U271" si="35">I208*2250</f>
        <v>3934410750</v>
      </c>
      <c r="V208" s="59">
        <f t="shared" si="29"/>
        <v>9682514250.0000019</v>
      </c>
      <c r="W208" s="59">
        <f t="shared" si="29"/>
        <v>8934086400</v>
      </c>
      <c r="X208" s="59">
        <f t="shared" si="29"/>
        <v>8545068150</v>
      </c>
      <c r="Y208" s="59">
        <f t="shared" si="29"/>
        <v>7078257900.000001</v>
      </c>
      <c r="Z208" s="59">
        <f t="shared" si="29"/>
        <v>6335248899.999999</v>
      </c>
      <c r="AA208" s="59">
        <f t="shared" si="29"/>
        <v>5683037750</v>
      </c>
    </row>
    <row r="209" spans="1:27">
      <c r="A209" s="58"/>
      <c r="B209" s="57">
        <v>13</v>
      </c>
      <c r="C209" s="58" t="s">
        <v>780</v>
      </c>
      <c r="D209" s="59">
        <v>5526134.9999999991</v>
      </c>
      <c r="E209" s="59">
        <v>5185877</v>
      </c>
      <c r="F209" s="59">
        <v>5947718</v>
      </c>
      <c r="G209" s="59">
        <v>4535330</v>
      </c>
      <c r="H209" s="59">
        <v>6144017</v>
      </c>
      <c r="I209" s="59">
        <v>5932387.0000000009</v>
      </c>
      <c r="J209" s="59">
        <f t="shared" si="28"/>
        <v>5526134999.999999</v>
      </c>
      <c r="K209" s="59">
        <f t="shared" si="28"/>
        <v>5185877000</v>
      </c>
      <c r="L209" s="59">
        <f t="shared" si="28"/>
        <v>5947718000</v>
      </c>
      <c r="M209" s="59">
        <f t="shared" si="28"/>
        <v>4535330000</v>
      </c>
      <c r="N209" s="59">
        <f t="shared" si="28"/>
        <v>6144017000</v>
      </c>
      <c r="O209" s="59">
        <f t="shared" si="28"/>
        <v>5932387000.000001</v>
      </c>
      <c r="P209" s="59">
        <f t="shared" si="30"/>
        <v>30117435749.999996</v>
      </c>
      <c r="Q209" s="59">
        <f t="shared" si="31"/>
        <v>28003735800</v>
      </c>
      <c r="R209" s="59">
        <f t="shared" si="32"/>
        <v>25872573300</v>
      </c>
      <c r="S209" s="59">
        <f t="shared" si="33"/>
        <v>16553954500</v>
      </c>
      <c r="T209" s="59">
        <f t="shared" si="34"/>
        <v>19353653550</v>
      </c>
      <c r="U209" s="59">
        <f t="shared" si="35"/>
        <v>13347870750.000002</v>
      </c>
      <c r="V209" s="59">
        <f t="shared" si="29"/>
        <v>35643570749.999992</v>
      </c>
      <c r="W209" s="59">
        <f t="shared" si="29"/>
        <v>33189612800</v>
      </c>
      <c r="X209" s="59">
        <f t="shared" si="29"/>
        <v>31820291300</v>
      </c>
      <c r="Y209" s="59">
        <f t="shared" si="29"/>
        <v>21089284500</v>
      </c>
      <c r="Z209" s="59">
        <f t="shared" si="29"/>
        <v>25497670550</v>
      </c>
      <c r="AA209" s="59">
        <f t="shared" si="29"/>
        <v>19280257750.000004</v>
      </c>
    </row>
    <row r="210" spans="1:27">
      <c r="A210" s="58"/>
      <c r="B210" s="57">
        <v>14</v>
      </c>
      <c r="C210" s="58" t="s">
        <v>782</v>
      </c>
      <c r="D210" s="59">
        <v>11318476</v>
      </c>
      <c r="E210" s="59">
        <v>10419775</v>
      </c>
      <c r="F210" s="59">
        <v>11676084</v>
      </c>
      <c r="G210" s="59">
        <v>8419657</v>
      </c>
      <c r="H210" s="59">
        <v>11283675.000000002</v>
      </c>
      <c r="I210" s="59">
        <v>11109318.000000002</v>
      </c>
      <c r="J210" s="59">
        <f t="shared" si="28"/>
        <v>11318476000</v>
      </c>
      <c r="K210" s="59">
        <f t="shared" si="28"/>
        <v>10419775000</v>
      </c>
      <c r="L210" s="59">
        <f t="shared" si="28"/>
        <v>11676084000</v>
      </c>
      <c r="M210" s="59">
        <f t="shared" si="28"/>
        <v>8419657000</v>
      </c>
      <c r="N210" s="59">
        <f t="shared" si="28"/>
        <v>11283675000.000002</v>
      </c>
      <c r="O210" s="59">
        <f t="shared" si="28"/>
        <v>11109318000.000002</v>
      </c>
      <c r="P210" s="59">
        <f t="shared" si="30"/>
        <v>61685694200</v>
      </c>
      <c r="Q210" s="59">
        <f t="shared" si="31"/>
        <v>56266785000</v>
      </c>
      <c r="R210" s="59">
        <f t="shared" si="32"/>
        <v>50790965400</v>
      </c>
      <c r="S210" s="59">
        <f t="shared" si="33"/>
        <v>30731748050</v>
      </c>
      <c r="T210" s="59">
        <f t="shared" si="34"/>
        <v>35543576250.000008</v>
      </c>
      <c r="U210" s="59">
        <f t="shared" si="35"/>
        <v>24995965500.000004</v>
      </c>
      <c r="V210" s="59">
        <f t="shared" si="29"/>
        <v>73004170200</v>
      </c>
      <c r="W210" s="59">
        <f t="shared" si="29"/>
        <v>66686560000</v>
      </c>
      <c r="X210" s="59">
        <f t="shared" si="29"/>
        <v>62467049400</v>
      </c>
      <c r="Y210" s="59">
        <f t="shared" si="29"/>
        <v>39151405050</v>
      </c>
      <c r="Z210" s="59">
        <f t="shared" si="29"/>
        <v>46827251250.000008</v>
      </c>
      <c r="AA210" s="59">
        <f t="shared" si="29"/>
        <v>36105283500.000008</v>
      </c>
    </row>
    <row r="211" spans="1:27">
      <c r="A211" s="58"/>
      <c r="B211" s="57">
        <v>15</v>
      </c>
      <c r="C211" s="58" t="s">
        <v>783</v>
      </c>
      <c r="D211" s="59">
        <v>11835860</v>
      </c>
      <c r="E211" s="59">
        <v>10216150</v>
      </c>
      <c r="F211" s="59">
        <v>11857741</v>
      </c>
      <c r="G211" s="59">
        <v>9858378</v>
      </c>
      <c r="H211" s="59">
        <v>12293746</v>
      </c>
      <c r="I211" s="59">
        <v>11090820.999999998</v>
      </c>
      <c r="J211" s="59">
        <f t="shared" si="28"/>
        <v>11835860000</v>
      </c>
      <c r="K211" s="59">
        <f t="shared" si="28"/>
        <v>10216150000</v>
      </c>
      <c r="L211" s="59">
        <f t="shared" si="28"/>
        <v>11857741000</v>
      </c>
      <c r="M211" s="59">
        <f t="shared" si="28"/>
        <v>9858378000</v>
      </c>
      <c r="N211" s="59">
        <f t="shared" si="28"/>
        <v>12293746000</v>
      </c>
      <c r="O211" s="59">
        <f t="shared" si="28"/>
        <v>11090820999.999998</v>
      </c>
      <c r="P211" s="59">
        <f t="shared" si="30"/>
        <v>64505437000</v>
      </c>
      <c r="Q211" s="59">
        <f t="shared" si="31"/>
        <v>55167210000</v>
      </c>
      <c r="R211" s="59">
        <f t="shared" si="32"/>
        <v>51581173350</v>
      </c>
      <c r="S211" s="59">
        <f t="shared" si="33"/>
        <v>35983079700</v>
      </c>
      <c r="T211" s="59">
        <f t="shared" si="34"/>
        <v>38725299900</v>
      </c>
      <c r="U211" s="59">
        <f t="shared" si="35"/>
        <v>24954347249.999996</v>
      </c>
      <c r="V211" s="59">
        <f t="shared" si="29"/>
        <v>76341297000</v>
      </c>
      <c r="W211" s="59">
        <f t="shared" si="29"/>
        <v>65383360000</v>
      </c>
      <c r="X211" s="59">
        <f t="shared" si="29"/>
        <v>63438914350</v>
      </c>
      <c r="Y211" s="59">
        <f t="shared" si="29"/>
        <v>45841457700</v>
      </c>
      <c r="Z211" s="59">
        <f t="shared" si="29"/>
        <v>51019045900</v>
      </c>
      <c r="AA211" s="59">
        <f t="shared" si="29"/>
        <v>36045168249.999992</v>
      </c>
    </row>
    <row r="212" spans="1:27">
      <c r="A212" s="58"/>
      <c r="B212" s="57">
        <v>16</v>
      </c>
      <c r="C212" s="58" t="s">
        <v>784</v>
      </c>
      <c r="D212" s="59">
        <v>4884362</v>
      </c>
      <c r="E212" s="59">
        <v>4532355.0000000009</v>
      </c>
      <c r="F212" s="59">
        <v>5213843</v>
      </c>
      <c r="G212" s="59">
        <v>4046839.9999999995</v>
      </c>
      <c r="H212" s="59">
        <v>5249760</v>
      </c>
      <c r="I212" s="59">
        <v>5118463</v>
      </c>
      <c r="J212" s="59">
        <f t="shared" si="28"/>
        <v>4884362000</v>
      </c>
      <c r="K212" s="59">
        <f t="shared" si="28"/>
        <v>4532355000.000001</v>
      </c>
      <c r="L212" s="59">
        <f t="shared" si="28"/>
        <v>5213843000</v>
      </c>
      <c r="M212" s="59">
        <f t="shared" si="28"/>
        <v>4046839999.9999995</v>
      </c>
      <c r="N212" s="59">
        <f t="shared" si="28"/>
        <v>5249760000</v>
      </c>
      <c r="O212" s="59">
        <f t="shared" si="28"/>
        <v>5118463000</v>
      </c>
      <c r="P212" s="59">
        <f t="shared" si="30"/>
        <v>26619772900</v>
      </c>
      <c r="Q212" s="59">
        <f t="shared" si="31"/>
        <v>24474717000.000004</v>
      </c>
      <c r="R212" s="59">
        <f t="shared" si="32"/>
        <v>22680217050</v>
      </c>
      <c r="S212" s="59">
        <f t="shared" si="33"/>
        <v>14770965999.999998</v>
      </c>
      <c r="T212" s="59">
        <f t="shared" si="34"/>
        <v>16536744000</v>
      </c>
      <c r="U212" s="59">
        <f t="shared" si="35"/>
        <v>11516541750</v>
      </c>
      <c r="V212" s="59">
        <f t="shared" si="29"/>
        <v>31504134900</v>
      </c>
      <c r="W212" s="59">
        <f t="shared" si="29"/>
        <v>29007072000.000004</v>
      </c>
      <c r="X212" s="59">
        <f t="shared" si="29"/>
        <v>27894060050</v>
      </c>
      <c r="Y212" s="59">
        <f t="shared" si="29"/>
        <v>18817805999.999996</v>
      </c>
      <c r="Z212" s="59">
        <f t="shared" si="29"/>
        <v>21786504000</v>
      </c>
      <c r="AA212" s="59">
        <f t="shared" si="29"/>
        <v>16635004750</v>
      </c>
    </row>
    <row r="213" spans="1:27">
      <c r="A213" s="58"/>
      <c r="B213" s="57">
        <v>17</v>
      </c>
      <c r="C213" s="58" t="s">
        <v>785</v>
      </c>
      <c r="D213" s="59">
        <v>3979739</v>
      </c>
      <c r="E213" s="59">
        <v>3715065</v>
      </c>
      <c r="F213" s="59">
        <v>4174871</v>
      </c>
      <c r="G213" s="59">
        <v>3125111</v>
      </c>
      <c r="H213" s="59">
        <v>4459562.9999999991</v>
      </c>
      <c r="I213" s="59">
        <v>4447109</v>
      </c>
      <c r="J213" s="59">
        <f t="shared" si="28"/>
        <v>3979739000</v>
      </c>
      <c r="K213" s="59">
        <f t="shared" si="28"/>
        <v>3715065000</v>
      </c>
      <c r="L213" s="59">
        <f t="shared" si="28"/>
        <v>4174871000</v>
      </c>
      <c r="M213" s="59">
        <f t="shared" si="28"/>
        <v>3125111000</v>
      </c>
      <c r="N213" s="59">
        <f t="shared" si="28"/>
        <v>4459562999.999999</v>
      </c>
      <c r="O213" s="59">
        <f t="shared" si="28"/>
        <v>4447109000</v>
      </c>
      <c r="P213" s="59">
        <f t="shared" si="30"/>
        <v>21689577550</v>
      </c>
      <c r="Q213" s="59">
        <f t="shared" si="31"/>
        <v>20061351000</v>
      </c>
      <c r="R213" s="59">
        <f t="shared" si="32"/>
        <v>18160688850</v>
      </c>
      <c r="S213" s="59">
        <f t="shared" si="33"/>
        <v>11406655150</v>
      </c>
      <c r="T213" s="59">
        <f t="shared" si="34"/>
        <v>14047623449.999996</v>
      </c>
      <c r="U213" s="59">
        <f t="shared" si="35"/>
        <v>10005995250</v>
      </c>
      <c r="V213" s="59">
        <f t="shared" si="29"/>
        <v>25669316550</v>
      </c>
      <c r="W213" s="59">
        <f t="shared" si="29"/>
        <v>23776416000</v>
      </c>
      <c r="X213" s="59">
        <f t="shared" si="29"/>
        <v>22335559850</v>
      </c>
      <c r="Y213" s="59">
        <f t="shared" si="29"/>
        <v>14531766150</v>
      </c>
      <c r="Z213" s="59">
        <f t="shared" si="29"/>
        <v>18507186449.999996</v>
      </c>
      <c r="AA213" s="59">
        <f t="shared" si="29"/>
        <v>14453104250</v>
      </c>
    </row>
    <row r="214" spans="1:27">
      <c r="A214" s="58"/>
      <c r="B214" s="57">
        <v>18</v>
      </c>
      <c r="C214" s="58" t="s">
        <v>787</v>
      </c>
      <c r="D214" s="59">
        <v>7496781</v>
      </c>
      <c r="E214" s="59">
        <v>6580882</v>
      </c>
      <c r="F214" s="59">
        <v>7536965</v>
      </c>
      <c r="G214" s="59">
        <v>5886251</v>
      </c>
      <c r="H214" s="59">
        <v>7612545</v>
      </c>
      <c r="I214" s="59">
        <v>7209594</v>
      </c>
      <c r="J214" s="59">
        <f t="shared" si="28"/>
        <v>7496781000</v>
      </c>
      <c r="K214" s="59">
        <f t="shared" si="28"/>
        <v>6580882000</v>
      </c>
      <c r="L214" s="59">
        <f t="shared" si="28"/>
        <v>7536965000</v>
      </c>
      <c r="M214" s="59">
        <f t="shared" si="28"/>
        <v>5886251000</v>
      </c>
      <c r="N214" s="59">
        <f t="shared" si="28"/>
        <v>7612545000</v>
      </c>
      <c r="O214" s="59">
        <f t="shared" si="28"/>
        <v>7209594000</v>
      </c>
      <c r="P214" s="59">
        <f t="shared" si="30"/>
        <v>40857456450</v>
      </c>
      <c r="Q214" s="59">
        <f t="shared" si="31"/>
        <v>35536762800</v>
      </c>
      <c r="R214" s="59">
        <f t="shared" si="32"/>
        <v>32785797750</v>
      </c>
      <c r="S214" s="59">
        <f t="shared" si="33"/>
        <v>21484816150</v>
      </c>
      <c r="T214" s="59">
        <f t="shared" si="34"/>
        <v>23979516750</v>
      </c>
      <c r="U214" s="59">
        <f t="shared" si="35"/>
        <v>16221586500</v>
      </c>
      <c r="V214" s="59">
        <f t="shared" si="29"/>
        <v>48354237450</v>
      </c>
      <c r="W214" s="59">
        <f t="shared" si="29"/>
        <v>42117644800</v>
      </c>
      <c r="X214" s="59">
        <f t="shared" si="29"/>
        <v>40322762750</v>
      </c>
      <c r="Y214" s="59">
        <f t="shared" si="29"/>
        <v>27371067150</v>
      </c>
      <c r="Z214" s="59">
        <f t="shared" si="29"/>
        <v>31592061750</v>
      </c>
      <c r="AA214" s="59">
        <f t="shared" si="29"/>
        <v>23431180500</v>
      </c>
    </row>
    <row r="215" spans="1:27">
      <c r="A215" s="58"/>
      <c r="B215" s="57">
        <v>19</v>
      </c>
      <c r="C215" s="58" t="s">
        <v>789</v>
      </c>
      <c r="D215" s="59">
        <v>9127774</v>
      </c>
      <c r="E215" s="59">
        <v>8286409</v>
      </c>
      <c r="F215" s="59">
        <v>8728411</v>
      </c>
      <c r="G215" s="59">
        <v>6751794</v>
      </c>
      <c r="H215" s="59">
        <v>8796631</v>
      </c>
      <c r="I215" s="59">
        <v>8393062</v>
      </c>
      <c r="J215" s="59">
        <f t="shared" si="28"/>
        <v>9127774000</v>
      </c>
      <c r="K215" s="59">
        <f t="shared" si="28"/>
        <v>8286409000</v>
      </c>
      <c r="L215" s="59">
        <f t="shared" si="28"/>
        <v>8728411000</v>
      </c>
      <c r="M215" s="59">
        <f t="shared" si="28"/>
        <v>6751794000</v>
      </c>
      <c r="N215" s="59">
        <f t="shared" si="28"/>
        <v>8796631000</v>
      </c>
      <c r="O215" s="59">
        <f t="shared" si="28"/>
        <v>8393062000</v>
      </c>
      <c r="P215" s="59">
        <f t="shared" si="30"/>
        <v>49746368300</v>
      </c>
      <c r="Q215" s="59">
        <f t="shared" si="31"/>
        <v>44746608600</v>
      </c>
      <c r="R215" s="59">
        <f t="shared" si="32"/>
        <v>37968587850</v>
      </c>
      <c r="S215" s="59">
        <f t="shared" si="33"/>
        <v>24644048100</v>
      </c>
      <c r="T215" s="59">
        <f t="shared" si="34"/>
        <v>27709387650</v>
      </c>
      <c r="U215" s="59">
        <f t="shared" si="35"/>
        <v>18884389500</v>
      </c>
      <c r="V215" s="59">
        <f t="shared" si="29"/>
        <v>58874142300</v>
      </c>
      <c r="W215" s="59">
        <f t="shared" si="29"/>
        <v>53033017600</v>
      </c>
      <c r="X215" s="59">
        <f t="shared" si="29"/>
        <v>46696998850</v>
      </c>
      <c r="Y215" s="59">
        <f t="shared" si="29"/>
        <v>31395842100</v>
      </c>
      <c r="Z215" s="59">
        <f t="shared" si="29"/>
        <v>36506018650</v>
      </c>
      <c r="AA215" s="59">
        <f t="shared" si="29"/>
        <v>27277451500</v>
      </c>
    </row>
    <row r="216" spans="1:27">
      <c r="A216" s="58"/>
      <c r="B216" s="57">
        <v>20</v>
      </c>
      <c r="C216" s="58" t="s">
        <v>790</v>
      </c>
      <c r="D216" s="59">
        <v>1422054</v>
      </c>
      <c r="E216" s="59">
        <v>1419010.0000000002</v>
      </c>
      <c r="F216" s="59">
        <v>1419902</v>
      </c>
      <c r="G216" s="59">
        <v>1148562.9999999998</v>
      </c>
      <c r="H216" s="59">
        <v>1496934</v>
      </c>
      <c r="I216" s="59">
        <v>1330179</v>
      </c>
      <c r="J216" s="59">
        <f t="shared" si="28"/>
        <v>1422054000</v>
      </c>
      <c r="K216" s="59">
        <f t="shared" si="28"/>
        <v>1419010000.0000002</v>
      </c>
      <c r="L216" s="59">
        <f t="shared" si="28"/>
        <v>1419902000</v>
      </c>
      <c r="M216" s="59">
        <f t="shared" si="28"/>
        <v>1148562999.9999998</v>
      </c>
      <c r="N216" s="59">
        <f t="shared" si="28"/>
        <v>1496934000</v>
      </c>
      <c r="O216" s="59">
        <f t="shared" si="28"/>
        <v>1330179000</v>
      </c>
      <c r="P216" s="59">
        <f t="shared" si="30"/>
        <v>7750194300</v>
      </c>
      <c r="Q216" s="59">
        <f t="shared" si="31"/>
        <v>7662654000.000001</v>
      </c>
      <c r="R216" s="59">
        <f t="shared" si="32"/>
        <v>6176573700</v>
      </c>
      <c r="S216" s="59">
        <f t="shared" si="33"/>
        <v>4192254949.999999</v>
      </c>
      <c r="T216" s="59">
        <f t="shared" si="34"/>
        <v>4715342100</v>
      </c>
      <c r="U216" s="59">
        <f t="shared" si="35"/>
        <v>2992902750</v>
      </c>
      <c r="V216" s="59">
        <f t="shared" si="29"/>
        <v>9172248300</v>
      </c>
      <c r="W216" s="59">
        <f t="shared" si="29"/>
        <v>9081664000.0000019</v>
      </c>
      <c r="X216" s="59">
        <f t="shared" si="29"/>
        <v>7596475700</v>
      </c>
      <c r="Y216" s="59">
        <f t="shared" si="29"/>
        <v>5340817949.999999</v>
      </c>
      <c r="Z216" s="59">
        <f t="shared" si="29"/>
        <v>6212276100</v>
      </c>
      <c r="AA216" s="59">
        <f t="shared" si="29"/>
        <v>4323081750</v>
      </c>
    </row>
    <row r="217" spans="1:27">
      <c r="A217" s="58"/>
      <c r="B217" s="57">
        <v>21</v>
      </c>
      <c r="C217" s="58" t="s">
        <v>792</v>
      </c>
      <c r="D217" s="59">
        <v>1127295</v>
      </c>
      <c r="E217" s="59">
        <v>1101164</v>
      </c>
      <c r="F217" s="59">
        <v>1169361</v>
      </c>
      <c r="G217" s="59">
        <v>913492.00000000012</v>
      </c>
      <c r="H217" s="59">
        <v>1136985.9999999998</v>
      </c>
      <c r="I217" s="59">
        <v>1130348.0000000002</v>
      </c>
      <c r="J217" s="59">
        <f t="shared" si="28"/>
        <v>1127295000</v>
      </c>
      <c r="K217" s="59">
        <f t="shared" si="28"/>
        <v>1101164000</v>
      </c>
      <c r="L217" s="59">
        <f t="shared" si="28"/>
        <v>1169361000</v>
      </c>
      <c r="M217" s="59">
        <f t="shared" si="28"/>
        <v>913492000.00000012</v>
      </c>
      <c r="N217" s="59">
        <f t="shared" si="28"/>
        <v>1136985999.9999998</v>
      </c>
      <c r="O217" s="59">
        <f t="shared" si="28"/>
        <v>1130348000.0000002</v>
      </c>
      <c r="P217" s="59">
        <f t="shared" si="30"/>
        <v>6143757750</v>
      </c>
      <c r="Q217" s="59">
        <f t="shared" si="31"/>
        <v>5946285600</v>
      </c>
      <c r="R217" s="59">
        <f t="shared" si="32"/>
        <v>5086720350</v>
      </c>
      <c r="S217" s="59">
        <f t="shared" si="33"/>
        <v>3334245800.0000005</v>
      </c>
      <c r="T217" s="59">
        <f t="shared" si="34"/>
        <v>3581505899.999999</v>
      </c>
      <c r="U217" s="59">
        <f t="shared" si="35"/>
        <v>2543283000.0000005</v>
      </c>
      <c r="V217" s="59">
        <f t="shared" si="29"/>
        <v>7271052750</v>
      </c>
      <c r="W217" s="59">
        <f t="shared" si="29"/>
        <v>7047449600</v>
      </c>
      <c r="X217" s="59">
        <f t="shared" si="29"/>
        <v>6256081350</v>
      </c>
      <c r="Y217" s="59">
        <f t="shared" si="29"/>
        <v>4247737800.0000005</v>
      </c>
      <c r="Z217" s="59">
        <f t="shared" si="29"/>
        <v>4718491899.999999</v>
      </c>
      <c r="AA217" s="59">
        <f t="shared" si="29"/>
        <v>3673631000.000001</v>
      </c>
    </row>
    <row r="218" spans="1:27">
      <c r="A218" s="58"/>
      <c r="B218" s="57">
        <v>22</v>
      </c>
      <c r="C218" s="58" t="s">
        <v>788</v>
      </c>
      <c r="D218" s="59">
        <v>475781.99999999994</v>
      </c>
      <c r="E218" s="59">
        <v>405093</v>
      </c>
      <c r="F218" s="59">
        <v>457437.99999999994</v>
      </c>
      <c r="G218" s="59">
        <v>405218</v>
      </c>
      <c r="H218" s="59">
        <v>509680</v>
      </c>
      <c r="I218" s="59">
        <v>445868.00000000006</v>
      </c>
      <c r="J218" s="59">
        <f t="shared" si="28"/>
        <v>475781999.99999994</v>
      </c>
      <c r="K218" s="59">
        <f t="shared" si="28"/>
        <v>405093000</v>
      </c>
      <c r="L218" s="59">
        <f t="shared" si="28"/>
        <v>457437999.99999994</v>
      </c>
      <c r="M218" s="59">
        <f t="shared" si="28"/>
        <v>405218000</v>
      </c>
      <c r="N218" s="59">
        <f t="shared" si="28"/>
        <v>509680000</v>
      </c>
      <c r="O218" s="59">
        <f t="shared" si="28"/>
        <v>445868000.00000006</v>
      </c>
      <c r="P218" s="59">
        <f t="shared" si="30"/>
        <v>2593011899.9999995</v>
      </c>
      <c r="Q218" s="59">
        <f t="shared" si="31"/>
        <v>2187502200</v>
      </c>
      <c r="R218" s="59">
        <f t="shared" si="32"/>
        <v>1989855299.9999998</v>
      </c>
      <c r="S218" s="59">
        <f t="shared" si="33"/>
        <v>1479045700</v>
      </c>
      <c r="T218" s="59">
        <f t="shared" si="34"/>
        <v>1605492000</v>
      </c>
      <c r="U218" s="59">
        <f t="shared" si="35"/>
        <v>1003203000.0000001</v>
      </c>
      <c r="V218" s="59">
        <f t="shared" si="29"/>
        <v>3068793899.9999995</v>
      </c>
      <c r="W218" s="59">
        <f t="shared" si="29"/>
        <v>2592595200</v>
      </c>
      <c r="X218" s="59">
        <f t="shared" si="29"/>
        <v>2447293299.9999995</v>
      </c>
      <c r="Y218" s="59">
        <f t="shared" si="29"/>
        <v>1884263700</v>
      </c>
      <c r="Z218" s="59">
        <f t="shared" si="29"/>
        <v>2115172000</v>
      </c>
      <c r="AA218" s="59">
        <f t="shared" si="29"/>
        <v>1449071000.0000002</v>
      </c>
    </row>
    <row r="219" spans="1:27">
      <c r="A219" s="58"/>
      <c r="B219" s="57">
        <v>23</v>
      </c>
      <c r="C219" s="58" t="s">
        <v>791</v>
      </c>
      <c r="D219" s="59">
        <v>2217579</v>
      </c>
      <c r="E219" s="59">
        <v>1799504.0000000002</v>
      </c>
      <c r="F219" s="59">
        <v>2055074.9999999998</v>
      </c>
      <c r="G219" s="59">
        <v>1487096</v>
      </c>
      <c r="H219" s="59">
        <v>2205182.0000000005</v>
      </c>
      <c r="I219" s="59">
        <v>2045928</v>
      </c>
      <c r="J219" s="59">
        <f t="shared" si="28"/>
        <v>2217579000</v>
      </c>
      <c r="K219" s="59">
        <f t="shared" si="28"/>
        <v>1799504000.0000002</v>
      </c>
      <c r="L219" s="59">
        <f t="shared" si="28"/>
        <v>2055074999.9999998</v>
      </c>
      <c r="M219" s="59">
        <f t="shared" si="28"/>
        <v>1487096000</v>
      </c>
      <c r="N219" s="59">
        <f t="shared" si="28"/>
        <v>2205182000.0000005</v>
      </c>
      <c r="O219" s="59">
        <f t="shared" si="28"/>
        <v>2045928000</v>
      </c>
      <c r="P219" s="59">
        <f t="shared" si="30"/>
        <v>12085805550</v>
      </c>
      <c r="Q219" s="59">
        <f t="shared" si="31"/>
        <v>9717321600.0000019</v>
      </c>
      <c r="R219" s="59">
        <f t="shared" si="32"/>
        <v>8939576249.9999981</v>
      </c>
      <c r="S219" s="59">
        <f t="shared" si="33"/>
        <v>5427900400</v>
      </c>
      <c r="T219" s="59">
        <f t="shared" si="34"/>
        <v>6946323300.0000019</v>
      </c>
      <c r="U219" s="59">
        <f t="shared" si="35"/>
        <v>4603338000</v>
      </c>
      <c r="V219" s="59">
        <f t="shared" si="29"/>
        <v>14303384550</v>
      </c>
      <c r="W219" s="59">
        <f t="shared" si="29"/>
        <v>11516825600.000002</v>
      </c>
      <c r="X219" s="59">
        <f t="shared" si="29"/>
        <v>10994651249.999998</v>
      </c>
      <c r="Y219" s="59">
        <f t="shared" si="29"/>
        <v>6914996400</v>
      </c>
      <c r="Z219" s="59">
        <f t="shared" si="29"/>
        <v>9151505300.0000019</v>
      </c>
      <c r="AA219" s="59">
        <f t="shared" si="29"/>
        <v>6649266000</v>
      </c>
    </row>
    <row r="220" spans="1:27">
      <c r="A220" s="58"/>
      <c r="B220" s="57">
        <v>24</v>
      </c>
      <c r="C220" s="58" t="s">
        <v>793</v>
      </c>
      <c r="D220" s="59">
        <v>1591316</v>
      </c>
      <c r="E220" s="59">
        <v>1466046</v>
      </c>
      <c r="F220" s="59">
        <v>1624189</v>
      </c>
      <c r="G220" s="59">
        <v>1307155</v>
      </c>
      <c r="H220" s="59">
        <v>1668893</v>
      </c>
      <c r="I220" s="59">
        <v>1642995</v>
      </c>
      <c r="J220" s="59">
        <f t="shared" si="28"/>
        <v>1591316000</v>
      </c>
      <c r="K220" s="59">
        <f t="shared" si="28"/>
        <v>1466046000</v>
      </c>
      <c r="L220" s="59">
        <f t="shared" si="28"/>
        <v>1624189000</v>
      </c>
      <c r="M220" s="59">
        <f t="shared" ref="M220:O283" si="36">G220*1000</f>
        <v>1307155000</v>
      </c>
      <c r="N220" s="59">
        <f t="shared" si="36"/>
        <v>1668893000</v>
      </c>
      <c r="O220" s="59">
        <f t="shared" si="36"/>
        <v>1642995000</v>
      </c>
      <c r="P220" s="59">
        <f t="shared" si="30"/>
        <v>8672672200</v>
      </c>
      <c r="Q220" s="59">
        <f t="shared" si="31"/>
        <v>7916648400</v>
      </c>
      <c r="R220" s="59">
        <f t="shared" si="32"/>
        <v>7065222150</v>
      </c>
      <c r="S220" s="59">
        <f t="shared" si="33"/>
        <v>4771115750</v>
      </c>
      <c r="T220" s="59">
        <f t="shared" si="34"/>
        <v>5257012950</v>
      </c>
      <c r="U220" s="59">
        <f t="shared" si="35"/>
        <v>3696738750</v>
      </c>
      <c r="V220" s="59">
        <f t="shared" si="29"/>
        <v>10263988200</v>
      </c>
      <c r="W220" s="59">
        <f t="shared" si="29"/>
        <v>9382694400</v>
      </c>
      <c r="X220" s="59">
        <f t="shared" si="29"/>
        <v>8689411150</v>
      </c>
      <c r="Y220" s="59">
        <f t="shared" ref="Y220:AA283" si="37">M220+S220</f>
        <v>6078270750</v>
      </c>
      <c r="Z220" s="59">
        <f t="shared" si="37"/>
        <v>6925905950</v>
      </c>
      <c r="AA220" s="59">
        <f t="shared" si="37"/>
        <v>5339733750</v>
      </c>
    </row>
    <row r="221" spans="1:27">
      <c r="A221" s="58"/>
      <c r="B221" s="57">
        <v>25</v>
      </c>
      <c r="C221" s="58" t="s">
        <v>794</v>
      </c>
      <c r="D221" s="59">
        <v>1062753</v>
      </c>
      <c r="E221" s="59">
        <v>958850</v>
      </c>
      <c r="F221" s="59">
        <v>1072042.0000000002</v>
      </c>
      <c r="G221" s="59">
        <v>851339</v>
      </c>
      <c r="H221" s="59">
        <v>1094140</v>
      </c>
      <c r="I221" s="59">
        <v>1073456</v>
      </c>
      <c r="J221" s="59">
        <f t="shared" ref="J221:O284" si="38">D221*1000</f>
        <v>1062753000</v>
      </c>
      <c r="K221" s="59">
        <f t="shared" si="38"/>
        <v>958850000</v>
      </c>
      <c r="L221" s="59">
        <f t="shared" si="38"/>
        <v>1072042000.0000002</v>
      </c>
      <c r="M221" s="59">
        <f t="shared" si="36"/>
        <v>851339000</v>
      </c>
      <c r="N221" s="59">
        <f t="shared" si="36"/>
        <v>1094140000</v>
      </c>
      <c r="O221" s="59">
        <f t="shared" si="36"/>
        <v>1073456000</v>
      </c>
      <c r="P221" s="59">
        <f t="shared" si="30"/>
        <v>5792003850</v>
      </c>
      <c r="Q221" s="59">
        <f t="shared" si="31"/>
        <v>5177790000</v>
      </c>
      <c r="R221" s="59">
        <f t="shared" si="32"/>
        <v>4663382700.000001</v>
      </c>
      <c r="S221" s="59">
        <f t="shared" si="33"/>
        <v>3107387350</v>
      </c>
      <c r="T221" s="59">
        <f t="shared" si="34"/>
        <v>3446541000</v>
      </c>
      <c r="U221" s="59">
        <f t="shared" si="35"/>
        <v>2415276000</v>
      </c>
      <c r="V221" s="59">
        <f t="shared" ref="V221:AA284" si="39">J221+P221</f>
        <v>6854756850</v>
      </c>
      <c r="W221" s="59">
        <f t="shared" si="39"/>
        <v>6136640000</v>
      </c>
      <c r="X221" s="59">
        <f t="shared" si="39"/>
        <v>5735424700.000001</v>
      </c>
      <c r="Y221" s="59">
        <f t="shared" si="37"/>
        <v>3958726350</v>
      </c>
      <c r="Z221" s="59">
        <f t="shared" si="37"/>
        <v>4540681000</v>
      </c>
      <c r="AA221" s="59">
        <f t="shared" si="37"/>
        <v>3488732000</v>
      </c>
    </row>
    <row r="222" spans="1:27">
      <c r="A222" s="58"/>
      <c r="B222" s="57">
        <v>26</v>
      </c>
      <c r="C222" s="58" t="s">
        <v>795</v>
      </c>
      <c r="D222" s="59">
        <v>3713305.9999999995</v>
      </c>
      <c r="E222" s="59">
        <v>3278491.9999999995</v>
      </c>
      <c r="F222" s="59">
        <v>3441006</v>
      </c>
      <c r="G222" s="59">
        <v>2870347</v>
      </c>
      <c r="H222" s="59">
        <v>3765469</v>
      </c>
      <c r="I222" s="59">
        <v>3379227.9999999995</v>
      </c>
      <c r="J222" s="59">
        <f t="shared" si="38"/>
        <v>3713305999.9999995</v>
      </c>
      <c r="K222" s="59">
        <f t="shared" si="38"/>
        <v>3278491999.9999995</v>
      </c>
      <c r="L222" s="59">
        <f t="shared" si="38"/>
        <v>3441006000</v>
      </c>
      <c r="M222" s="59">
        <f t="shared" si="36"/>
        <v>2870347000</v>
      </c>
      <c r="N222" s="59">
        <f t="shared" si="36"/>
        <v>3765469000</v>
      </c>
      <c r="O222" s="59">
        <f t="shared" si="36"/>
        <v>3379227999.9999995</v>
      </c>
      <c r="P222" s="59">
        <f t="shared" si="30"/>
        <v>20237517699.999996</v>
      </c>
      <c r="Q222" s="59">
        <f t="shared" si="31"/>
        <v>17703856799.999996</v>
      </c>
      <c r="R222" s="59">
        <f t="shared" si="32"/>
        <v>14968376100</v>
      </c>
      <c r="S222" s="59">
        <f t="shared" si="33"/>
        <v>10476766550</v>
      </c>
      <c r="T222" s="59">
        <f t="shared" si="34"/>
        <v>11861227350</v>
      </c>
      <c r="U222" s="59">
        <f t="shared" si="35"/>
        <v>7603262999.999999</v>
      </c>
      <c r="V222" s="59">
        <f t="shared" si="39"/>
        <v>23950823699.999996</v>
      </c>
      <c r="W222" s="59">
        <f t="shared" si="39"/>
        <v>20982348799.999996</v>
      </c>
      <c r="X222" s="59">
        <f t="shared" si="39"/>
        <v>18409382100</v>
      </c>
      <c r="Y222" s="59">
        <f t="shared" si="37"/>
        <v>13347113550</v>
      </c>
      <c r="Z222" s="59">
        <f t="shared" si="37"/>
        <v>15626696350</v>
      </c>
      <c r="AA222" s="59">
        <f t="shared" si="37"/>
        <v>10982490999.999998</v>
      </c>
    </row>
    <row r="223" spans="1:27">
      <c r="A223" s="58"/>
      <c r="B223" s="57">
        <v>27</v>
      </c>
      <c r="C223" s="58" t="s">
        <v>781</v>
      </c>
      <c r="D223" s="59">
        <v>1151424</v>
      </c>
      <c r="E223" s="59">
        <v>968456</v>
      </c>
      <c r="F223" s="59">
        <v>1094162</v>
      </c>
      <c r="G223" s="59">
        <v>915656</v>
      </c>
      <c r="H223" s="59">
        <v>1189722</v>
      </c>
      <c r="I223" s="59">
        <v>990867</v>
      </c>
      <c r="J223" s="59">
        <f t="shared" si="38"/>
        <v>1151424000</v>
      </c>
      <c r="K223" s="59">
        <f t="shared" si="38"/>
        <v>968456000</v>
      </c>
      <c r="L223" s="59">
        <f t="shared" si="38"/>
        <v>1094162000</v>
      </c>
      <c r="M223" s="59">
        <f t="shared" si="36"/>
        <v>915656000</v>
      </c>
      <c r="N223" s="59">
        <f t="shared" si="36"/>
        <v>1189722000</v>
      </c>
      <c r="O223" s="59">
        <f t="shared" si="36"/>
        <v>990867000</v>
      </c>
      <c r="P223" s="59">
        <f t="shared" si="30"/>
        <v>6275260800</v>
      </c>
      <c r="Q223" s="59">
        <f t="shared" si="31"/>
        <v>5229662400</v>
      </c>
      <c r="R223" s="59">
        <f t="shared" si="32"/>
        <v>4759604700</v>
      </c>
      <c r="S223" s="59">
        <f t="shared" si="33"/>
        <v>3342144400</v>
      </c>
      <c r="T223" s="59">
        <f t="shared" si="34"/>
        <v>3747624300</v>
      </c>
      <c r="U223" s="59">
        <f t="shared" si="35"/>
        <v>2229450750</v>
      </c>
      <c r="V223" s="59">
        <f t="shared" si="39"/>
        <v>7426684800</v>
      </c>
      <c r="W223" s="59">
        <f t="shared" si="39"/>
        <v>6198118400</v>
      </c>
      <c r="X223" s="59">
        <f t="shared" si="39"/>
        <v>5853766700</v>
      </c>
      <c r="Y223" s="59">
        <f t="shared" si="37"/>
        <v>4257800400</v>
      </c>
      <c r="Z223" s="59">
        <f t="shared" si="37"/>
        <v>4937346300</v>
      </c>
      <c r="AA223" s="59">
        <f t="shared" si="37"/>
        <v>3220317750</v>
      </c>
    </row>
    <row r="224" spans="1:27" ht="15">
      <c r="A224" s="65" t="s">
        <v>796</v>
      </c>
      <c r="B224" s="65"/>
      <c r="C224" s="65"/>
      <c r="D224" s="59">
        <v>189377794.00000003</v>
      </c>
      <c r="E224" s="59">
        <v>172301004</v>
      </c>
      <c r="F224" s="59">
        <v>191931203</v>
      </c>
      <c r="G224" s="59">
        <v>146558343.99999997</v>
      </c>
      <c r="H224" s="59">
        <v>193089995.00000006</v>
      </c>
      <c r="I224" s="59">
        <v>181221142.00000003</v>
      </c>
      <c r="J224" s="59">
        <f t="shared" si="38"/>
        <v>189377794000.00003</v>
      </c>
      <c r="K224" s="59">
        <f t="shared" si="38"/>
        <v>172301004000</v>
      </c>
      <c r="L224" s="59">
        <f t="shared" si="38"/>
        <v>191931203000</v>
      </c>
      <c r="M224" s="59">
        <f t="shared" si="36"/>
        <v>146558343999.99997</v>
      </c>
      <c r="N224" s="59">
        <f t="shared" si="36"/>
        <v>193089995000.00006</v>
      </c>
      <c r="O224" s="59">
        <f t="shared" si="36"/>
        <v>181221142000.00003</v>
      </c>
      <c r="P224" s="59">
        <f t="shared" si="30"/>
        <v>1032108977300.0001</v>
      </c>
      <c r="Q224" s="59">
        <f t="shared" si="31"/>
        <v>930425421600</v>
      </c>
      <c r="R224" s="59">
        <f t="shared" si="32"/>
        <v>834900733050</v>
      </c>
      <c r="S224" s="59">
        <f t="shared" si="33"/>
        <v>534937955599.99988</v>
      </c>
      <c r="T224" s="59">
        <f t="shared" si="34"/>
        <v>608233484250.00024</v>
      </c>
      <c r="U224" s="59">
        <f t="shared" si="35"/>
        <v>407747569500.00006</v>
      </c>
      <c r="V224" s="59">
        <f t="shared" si="39"/>
        <v>1221486771300.0002</v>
      </c>
      <c r="W224" s="59">
        <f t="shared" si="39"/>
        <v>1102726425600</v>
      </c>
      <c r="X224" s="59">
        <f t="shared" si="39"/>
        <v>1026831936050</v>
      </c>
      <c r="Y224" s="59">
        <f t="shared" si="37"/>
        <v>681496299599.99988</v>
      </c>
      <c r="Z224" s="59">
        <f t="shared" si="37"/>
        <v>801323479250.00024</v>
      </c>
      <c r="AA224" s="59">
        <f t="shared" si="37"/>
        <v>588968711500.00012</v>
      </c>
    </row>
    <row r="225" spans="1:27" ht="15">
      <c r="A225" s="66" t="s">
        <v>1183</v>
      </c>
      <c r="B225" s="66"/>
      <c r="C225" s="66"/>
      <c r="D225" s="59">
        <v>334530264.00000006</v>
      </c>
      <c r="E225" s="59">
        <v>305483857.99999994</v>
      </c>
      <c r="F225" s="59">
        <v>333987755</v>
      </c>
      <c r="G225" s="59">
        <v>256379409</v>
      </c>
      <c r="H225" s="59">
        <v>335485092.00000006</v>
      </c>
      <c r="I225" s="59">
        <v>317612566</v>
      </c>
      <c r="J225" s="59">
        <f t="shared" si="38"/>
        <v>334530264000.00006</v>
      </c>
      <c r="K225" s="59">
        <f t="shared" si="38"/>
        <v>305483857999.99994</v>
      </c>
      <c r="L225" s="59">
        <f t="shared" si="38"/>
        <v>333987755000</v>
      </c>
      <c r="M225" s="59">
        <f t="shared" si="36"/>
        <v>256379409000</v>
      </c>
      <c r="N225" s="59">
        <f t="shared" si="36"/>
        <v>335485092000.00006</v>
      </c>
      <c r="O225" s="59">
        <f t="shared" si="36"/>
        <v>317612566000</v>
      </c>
      <c r="P225" s="59">
        <f t="shared" si="30"/>
        <v>1823189938800.0002</v>
      </c>
      <c r="Q225" s="59">
        <f t="shared" si="31"/>
        <v>1649612833199.9998</v>
      </c>
      <c r="R225" s="59">
        <f t="shared" si="32"/>
        <v>1452846734250</v>
      </c>
      <c r="S225" s="59">
        <f t="shared" si="33"/>
        <v>935784842850</v>
      </c>
      <c r="T225" s="59">
        <f t="shared" si="34"/>
        <v>1056778039800.0002</v>
      </c>
      <c r="U225" s="59">
        <f t="shared" si="35"/>
        <v>714628273500</v>
      </c>
      <c r="V225" s="59">
        <f t="shared" si="39"/>
        <v>2157720202800.0002</v>
      </c>
      <c r="W225" s="59">
        <f t="shared" si="39"/>
        <v>1955096691199.9998</v>
      </c>
      <c r="X225" s="59">
        <f t="shared" si="39"/>
        <v>1786834489250</v>
      </c>
      <c r="Y225" s="59">
        <f t="shared" si="37"/>
        <v>1192164251850</v>
      </c>
      <c r="Z225" s="59">
        <f t="shared" si="37"/>
        <v>1392263131800.0002</v>
      </c>
      <c r="AA225" s="59">
        <f t="shared" si="37"/>
        <v>1032240839500</v>
      </c>
    </row>
    <row r="226" spans="1:27" ht="15">
      <c r="A226" s="56" t="s">
        <v>797</v>
      </c>
      <c r="B226" s="57">
        <v>1</v>
      </c>
      <c r="C226" s="58" t="s">
        <v>798</v>
      </c>
      <c r="D226" s="59">
        <v>2965568</v>
      </c>
      <c r="E226" s="59">
        <v>2722977</v>
      </c>
      <c r="F226" s="59">
        <v>3032316</v>
      </c>
      <c r="G226" s="59">
        <v>2630467</v>
      </c>
      <c r="H226" s="59">
        <v>3198157</v>
      </c>
      <c r="I226" s="59">
        <v>3297883</v>
      </c>
      <c r="J226" s="59">
        <f t="shared" si="38"/>
        <v>2965568000</v>
      </c>
      <c r="K226" s="59">
        <f t="shared" si="38"/>
        <v>2722977000</v>
      </c>
      <c r="L226" s="59">
        <f t="shared" si="38"/>
        <v>3032316000</v>
      </c>
      <c r="M226" s="59">
        <f t="shared" si="36"/>
        <v>2630467000</v>
      </c>
      <c r="N226" s="59">
        <f t="shared" si="36"/>
        <v>3198157000</v>
      </c>
      <c r="O226" s="59">
        <f t="shared" si="36"/>
        <v>3297883000</v>
      </c>
      <c r="P226" s="59">
        <f t="shared" si="30"/>
        <v>16162345600</v>
      </c>
      <c r="Q226" s="59">
        <f t="shared" si="31"/>
        <v>14704075800</v>
      </c>
      <c r="R226" s="59">
        <f t="shared" si="32"/>
        <v>13190574600</v>
      </c>
      <c r="S226" s="59">
        <f t="shared" si="33"/>
        <v>9601204550</v>
      </c>
      <c r="T226" s="59">
        <f t="shared" si="34"/>
        <v>10074194550</v>
      </c>
      <c r="U226" s="59">
        <f t="shared" si="35"/>
        <v>7420236750</v>
      </c>
      <c r="V226" s="59">
        <f t="shared" si="39"/>
        <v>19127913600</v>
      </c>
      <c r="W226" s="59">
        <f t="shared" si="39"/>
        <v>17427052800</v>
      </c>
      <c r="X226" s="59">
        <f t="shared" si="39"/>
        <v>16222890600</v>
      </c>
      <c r="Y226" s="59">
        <f t="shared" si="37"/>
        <v>12231671550</v>
      </c>
      <c r="Z226" s="59">
        <f t="shared" si="37"/>
        <v>13272351550</v>
      </c>
      <c r="AA226" s="59">
        <f t="shared" si="37"/>
        <v>10718119750</v>
      </c>
    </row>
    <row r="227" spans="1:27">
      <c r="A227" s="58"/>
      <c r="B227" s="57">
        <v>2</v>
      </c>
      <c r="C227" s="58" t="s">
        <v>799</v>
      </c>
      <c r="D227" s="59">
        <v>6367525</v>
      </c>
      <c r="E227" s="59">
        <v>5706721</v>
      </c>
      <c r="F227" s="59">
        <v>6225228</v>
      </c>
      <c r="G227" s="59">
        <v>5110612</v>
      </c>
      <c r="H227" s="59">
        <v>6318584</v>
      </c>
      <c r="I227" s="59">
        <v>5751852</v>
      </c>
      <c r="J227" s="59">
        <f t="shared" si="38"/>
        <v>6367525000</v>
      </c>
      <c r="K227" s="59">
        <f t="shared" si="38"/>
        <v>5706721000</v>
      </c>
      <c r="L227" s="59">
        <f t="shared" si="38"/>
        <v>6225228000</v>
      </c>
      <c r="M227" s="59">
        <f t="shared" si="36"/>
        <v>5110612000</v>
      </c>
      <c r="N227" s="59">
        <f t="shared" si="36"/>
        <v>6318584000</v>
      </c>
      <c r="O227" s="59">
        <f t="shared" si="36"/>
        <v>5751852000</v>
      </c>
      <c r="P227" s="59">
        <f t="shared" si="30"/>
        <v>34703011250</v>
      </c>
      <c r="Q227" s="59">
        <f t="shared" si="31"/>
        <v>30816293400</v>
      </c>
      <c r="R227" s="59">
        <f t="shared" si="32"/>
        <v>27079741800</v>
      </c>
      <c r="S227" s="59">
        <f t="shared" si="33"/>
        <v>18653733800</v>
      </c>
      <c r="T227" s="59">
        <f t="shared" si="34"/>
        <v>19903539600</v>
      </c>
      <c r="U227" s="59">
        <f t="shared" si="35"/>
        <v>12941667000</v>
      </c>
      <c r="V227" s="59">
        <f t="shared" si="39"/>
        <v>41070536250</v>
      </c>
      <c r="W227" s="59">
        <f t="shared" si="39"/>
        <v>36523014400</v>
      </c>
      <c r="X227" s="59">
        <f t="shared" si="39"/>
        <v>33304969800</v>
      </c>
      <c r="Y227" s="59">
        <f t="shared" si="37"/>
        <v>23764345800</v>
      </c>
      <c r="Z227" s="59">
        <f t="shared" si="37"/>
        <v>26222123600</v>
      </c>
      <c r="AA227" s="59">
        <f t="shared" si="37"/>
        <v>18693519000</v>
      </c>
    </row>
    <row r="228" spans="1:27">
      <c r="A228" s="58"/>
      <c r="B228" s="57">
        <v>3</v>
      </c>
      <c r="C228" s="58" t="s">
        <v>800</v>
      </c>
      <c r="D228" s="59">
        <v>6276408</v>
      </c>
      <c r="E228" s="59">
        <v>5502047.0000000009</v>
      </c>
      <c r="F228" s="59">
        <v>6310065.0000000009</v>
      </c>
      <c r="G228" s="59">
        <v>5176875</v>
      </c>
      <c r="H228" s="59">
        <v>6262817</v>
      </c>
      <c r="I228" s="59">
        <v>6349260</v>
      </c>
      <c r="J228" s="59">
        <f t="shared" si="38"/>
        <v>6276408000</v>
      </c>
      <c r="K228" s="59">
        <f t="shared" si="38"/>
        <v>5502047000.000001</v>
      </c>
      <c r="L228" s="59">
        <f t="shared" si="38"/>
        <v>6310065000.000001</v>
      </c>
      <c r="M228" s="59">
        <f t="shared" si="36"/>
        <v>5176875000</v>
      </c>
      <c r="N228" s="59">
        <f t="shared" si="36"/>
        <v>6262817000</v>
      </c>
      <c r="O228" s="59">
        <f t="shared" si="36"/>
        <v>6349260000</v>
      </c>
      <c r="P228" s="59">
        <f t="shared" si="30"/>
        <v>34206423600</v>
      </c>
      <c r="Q228" s="59">
        <f t="shared" si="31"/>
        <v>29711053800.000004</v>
      </c>
      <c r="R228" s="59">
        <f t="shared" si="32"/>
        <v>27448782750.000004</v>
      </c>
      <c r="S228" s="59">
        <f t="shared" si="33"/>
        <v>18895593750</v>
      </c>
      <c r="T228" s="59">
        <f t="shared" si="34"/>
        <v>19727873550</v>
      </c>
      <c r="U228" s="59">
        <f t="shared" si="35"/>
        <v>14285835000</v>
      </c>
      <c r="V228" s="59">
        <f t="shared" si="39"/>
        <v>40482831600</v>
      </c>
      <c r="W228" s="59">
        <f t="shared" si="39"/>
        <v>35213100800.000008</v>
      </c>
      <c r="X228" s="59">
        <f t="shared" si="39"/>
        <v>33758847750.000004</v>
      </c>
      <c r="Y228" s="59">
        <f t="shared" si="37"/>
        <v>24072468750</v>
      </c>
      <c r="Z228" s="59">
        <f t="shared" si="37"/>
        <v>25990690550</v>
      </c>
      <c r="AA228" s="59">
        <f t="shared" si="37"/>
        <v>20635095000</v>
      </c>
    </row>
    <row r="229" spans="1:27">
      <c r="A229" s="58"/>
      <c r="B229" s="57">
        <v>4</v>
      </c>
      <c r="C229" s="58" t="s">
        <v>801</v>
      </c>
      <c r="D229" s="59">
        <v>3580078</v>
      </c>
      <c r="E229" s="59">
        <v>3458125</v>
      </c>
      <c r="F229" s="59">
        <v>3791192.0000000005</v>
      </c>
      <c r="G229" s="59">
        <v>2885779.9999999995</v>
      </c>
      <c r="H229" s="59">
        <v>3991332.0000000005</v>
      </c>
      <c r="I229" s="59">
        <v>3650002.9999999995</v>
      </c>
      <c r="J229" s="59">
        <f t="shared" si="38"/>
        <v>3580078000</v>
      </c>
      <c r="K229" s="59">
        <f t="shared" si="38"/>
        <v>3458125000</v>
      </c>
      <c r="L229" s="59">
        <f t="shared" si="38"/>
        <v>3791192000.0000005</v>
      </c>
      <c r="M229" s="59">
        <f t="shared" si="36"/>
        <v>2885779999.9999995</v>
      </c>
      <c r="N229" s="59">
        <f t="shared" si="36"/>
        <v>3991332000.0000005</v>
      </c>
      <c r="O229" s="59">
        <f t="shared" si="36"/>
        <v>3650002999.9999995</v>
      </c>
      <c r="P229" s="59">
        <f t="shared" si="30"/>
        <v>19511425100</v>
      </c>
      <c r="Q229" s="59">
        <f t="shared" si="31"/>
        <v>18673875000</v>
      </c>
      <c r="R229" s="59">
        <f t="shared" si="32"/>
        <v>16491685200.000002</v>
      </c>
      <c r="S229" s="59">
        <f t="shared" si="33"/>
        <v>10533096999.999998</v>
      </c>
      <c r="T229" s="59">
        <f t="shared" si="34"/>
        <v>12572695800.000002</v>
      </c>
      <c r="U229" s="59">
        <f t="shared" si="35"/>
        <v>8212506749.999999</v>
      </c>
      <c r="V229" s="59">
        <f t="shared" si="39"/>
        <v>23091503100</v>
      </c>
      <c r="W229" s="59">
        <f t="shared" si="39"/>
        <v>22132000000</v>
      </c>
      <c r="X229" s="59">
        <f t="shared" si="39"/>
        <v>20282877200.000004</v>
      </c>
      <c r="Y229" s="59">
        <f t="shared" si="37"/>
        <v>13418876999.999998</v>
      </c>
      <c r="Z229" s="59">
        <f t="shared" si="37"/>
        <v>16564027800.000002</v>
      </c>
      <c r="AA229" s="59">
        <f t="shared" si="37"/>
        <v>11862509749.999998</v>
      </c>
    </row>
    <row r="230" spans="1:27">
      <c r="A230" s="58"/>
      <c r="B230" s="57">
        <v>5</v>
      </c>
      <c r="C230" s="58" t="s">
        <v>802</v>
      </c>
      <c r="D230" s="59">
        <v>6967859</v>
      </c>
      <c r="E230" s="59">
        <v>6500292</v>
      </c>
      <c r="F230" s="59">
        <v>7848213</v>
      </c>
      <c r="G230" s="59">
        <v>6627906</v>
      </c>
      <c r="H230" s="59">
        <v>8583052</v>
      </c>
      <c r="I230" s="59">
        <v>8458381</v>
      </c>
      <c r="J230" s="59">
        <f t="shared" si="38"/>
        <v>6967859000</v>
      </c>
      <c r="K230" s="59">
        <f t="shared" si="38"/>
        <v>6500292000</v>
      </c>
      <c r="L230" s="59">
        <f t="shared" si="38"/>
        <v>7848213000</v>
      </c>
      <c r="M230" s="59">
        <f t="shared" si="36"/>
        <v>6627906000</v>
      </c>
      <c r="N230" s="59">
        <f t="shared" si="36"/>
        <v>8583052000</v>
      </c>
      <c r="O230" s="59">
        <f t="shared" si="36"/>
        <v>8458381000</v>
      </c>
      <c r="P230" s="59">
        <f t="shared" si="30"/>
        <v>37974831550</v>
      </c>
      <c r="Q230" s="59">
        <f t="shared" si="31"/>
        <v>35101576800</v>
      </c>
      <c r="R230" s="59">
        <f t="shared" si="32"/>
        <v>34139726550</v>
      </c>
      <c r="S230" s="59">
        <f t="shared" si="33"/>
        <v>24191856900</v>
      </c>
      <c r="T230" s="59">
        <f t="shared" si="34"/>
        <v>27036613800</v>
      </c>
      <c r="U230" s="59">
        <f t="shared" si="35"/>
        <v>19031357250</v>
      </c>
      <c r="V230" s="59">
        <f t="shared" si="39"/>
        <v>44942690550</v>
      </c>
      <c r="W230" s="59">
        <f t="shared" si="39"/>
        <v>41601868800</v>
      </c>
      <c r="X230" s="59">
        <f t="shared" si="39"/>
        <v>41987939550</v>
      </c>
      <c r="Y230" s="59">
        <f t="shared" si="37"/>
        <v>30819762900</v>
      </c>
      <c r="Z230" s="59">
        <f t="shared" si="37"/>
        <v>35619665800</v>
      </c>
      <c r="AA230" s="59">
        <f t="shared" si="37"/>
        <v>27489738250</v>
      </c>
    </row>
    <row r="231" spans="1:27">
      <c r="A231" s="58"/>
      <c r="B231" s="57">
        <v>6</v>
      </c>
      <c r="C231" s="58" t="s">
        <v>803</v>
      </c>
      <c r="D231" s="59">
        <v>9585798</v>
      </c>
      <c r="E231" s="59">
        <v>8851330</v>
      </c>
      <c r="F231" s="59">
        <v>7568342</v>
      </c>
      <c r="G231" s="59">
        <v>7237231.0000000009</v>
      </c>
      <c r="H231" s="59">
        <v>7557414.9999999991</v>
      </c>
      <c r="I231" s="59">
        <v>7604000.0000000009</v>
      </c>
      <c r="J231" s="59">
        <f t="shared" si="38"/>
        <v>9585798000</v>
      </c>
      <c r="K231" s="59">
        <f t="shared" si="38"/>
        <v>8851330000</v>
      </c>
      <c r="L231" s="59">
        <f t="shared" si="38"/>
        <v>7568342000</v>
      </c>
      <c r="M231" s="59">
        <f t="shared" si="36"/>
        <v>7237231000.000001</v>
      </c>
      <c r="N231" s="59">
        <f t="shared" si="36"/>
        <v>7557414999.999999</v>
      </c>
      <c r="O231" s="59">
        <f t="shared" si="36"/>
        <v>7604000000.000001</v>
      </c>
      <c r="P231" s="59">
        <f t="shared" si="30"/>
        <v>52242599100</v>
      </c>
      <c r="Q231" s="59">
        <f t="shared" si="31"/>
        <v>47797182000</v>
      </c>
      <c r="R231" s="59">
        <f t="shared" si="32"/>
        <v>32922287700</v>
      </c>
      <c r="S231" s="59">
        <f t="shared" si="33"/>
        <v>26415893150.000004</v>
      </c>
      <c r="T231" s="59">
        <f t="shared" si="34"/>
        <v>23805857249.999996</v>
      </c>
      <c r="U231" s="59">
        <f t="shared" si="35"/>
        <v>17109000000.000002</v>
      </c>
      <c r="V231" s="59">
        <f t="shared" si="39"/>
        <v>61828397100</v>
      </c>
      <c r="W231" s="59">
        <f t="shared" si="39"/>
        <v>56648512000</v>
      </c>
      <c r="X231" s="59">
        <f t="shared" si="39"/>
        <v>40490629700</v>
      </c>
      <c r="Y231" s="59">
        <f t="shared" si="37"/>
        <v>33653124150.000004</v>
      </c>
      <c r="Z231" s="59">
        <f t="shared" si="37"/>
        <v>31363272249.999996</v>
      </c>
      <c r="AA231" s="59">
        <f t="shared" si="37"/>
        <v>24713000000.000004</v>
      </c>
    </row>
    <row r="232" spans="1:27">
      <c r="A232" s="58"/>
      <c r="B232" s="57">
        <v>7</v>
      </c>
      <c r="C232" s="58" t="s">
        <v>804</v>
      </c>
      <c r="D232" s="59">
        <v>5953154</v>
      </c>
      <c r="E232" s="59">
        <v>5600834</v>
      </c>
      <c r="F232" s="59">
        <v>6162209.0000000009</v>
      </c>
      <c r="G232" s="59">
        <v>5802885.9999999991</v>
      </c>
      <c r="H232" s="59">
        <v>6366364</v>
      </c>
      <c r="I232" s="59">
        <v>6293009</v>
      </c>
      <c r="J232" s="59">
        <f t="shared" si="38"/>
        <v>5953154000</v>
      </c>
      <c r="K232" s="59">
        <f t="shared" si="38"/>
        <v>5600834000</v>
      </c>
      <c r="L232" s="59">
        <f t="shared" si="38"/>
        <v>6162209000.000001</v>
      </c>
      <c r="M232" s="59">
        <f t="shared" si="36"/>
        <v>5802885999.999999</v>
      </c>
      <c r="N232" s="59">
        <f t="shared" si="36"/>
        <v>6366364000</v>
      </c>
      <c r="O232" s="59">
        <f t="shared" si="36"/>
        <v>6293009000</v>
      </c>
      <c r="P232" s="59">
        <f t="shared" si="30"/>
        <v>32444689300</v>
      </c>
      <c r="Q232" s="59">
        <f t="shared" si="31"/>
        <v>30244503600</v>
      </c>
      <c r="R232" s="59">
        <f t="shared" si="32"/>
        <v>26805609150.000004</v>
      </c>
      <c r="S232" s="59">
        <f t="shared" si="33"/>
        <v>21180533899.999996</v>
      </c>
      <c r="T232" s="59">
        <f t="shared" si="34"/>
        <v>20054046600</v>
      </c>
      <c r="U232" s="59">
        <f t="shared" si="35"/>
        <v>14159270250</v>
      </c>
      <c r="V232" s="59">
        <f t="shared" si="39"/>
        <v>38397843300</v>
      </c>
      <c r="W232" s="59">
        <f t="shared" si="39"/>
        <v>35845337600</v>
      </c>
      <c r="X232" s="59">
        <f t="shared" si="39"/>
        <v>32967818150.000004</v>
      </c>
      <c r="Y232" s="59">
        <f t="shared" si="37"/>
        <v>26983419899.999996</v>
      </c>
      <c r="Z232" s="59">
        <f t="shared" si="37"/>
        <v>26420410600</v>
      </c>
      <c r="AA232" s="59">
        <f t="shared" si="37"/>
        <v>20452279250</v>
      </c>
    </row>
    <row r="233" spans="1:27">
      <c r="A233" s="58"/>
      <c r="B233" s="57">
        <v>8</v>
      </c>
      <c r="C233" s="58" t="s">
        <v>805</v>
      </c>
      <c r="D233" s="59">
        <v>10976472.000000002</v>
      </c>
      <c r="E233" s="59">
        <v>10295400</v>
      </c>
      <c r="F233" s="59">
        <v>10389066</v>
      </c>
      <c r="G233" s="59">
        <v>7082445</v>
      </c>
      <c r="H233" s="59">
        <v>10670434</v>
      </c>
      <c r="I233" s="59">
        <v>9499755.0000000019</v>
      </c>
      <c r="J233" s="59">
        <f t="shared" si="38"/>
        <v>10976472000.000002</v>
      </c>
      <c r="K233" s="59">
        <f t="shared" si="38"/>
        <v>10295400000</v>
      </c>
      <c r="L233" s="59">
        <f t="shared" si="38"/>
        <v>10389066000</v>
      </c>
      <c r="M233" s="59">
        <f t="shared" si="36"/>
        <v>7082445000</v>
      </c>
      <c r="N233" s="59">
        <f t="shared" si="36"/>
        <v>10670434000</v>
      </c>
      <c r="O233" s="59">
        <f t="shared" si="36"/>
        <v>9499755000.0000019</v>
      </c>
      <c r="P233" s="59">
        <f t="shared" si="30"/>
        <v>59821772400.000008</v>
      </c>
      <c r="Q233" s="59">
        <f t="shared" si="31"/>
        <v>55595160000</v>
      </c>
      <c r="R233" s="59">
        <f t="shared" si="32"/>
        <v>45192437100</v>
      </c>
      <c r="S233" s="59">
        <f t="shared" si="33"/>
        <v>25850924250</v>
      </c>
      <c r="T233" s="59">
        <f t="shared" si="34"/>
        <v>33611867100</v>
      </c>
      <c r="U233" s="59">
        <f t="shared" si="35"/>
        <v>21374448750.000004</v>
      </c>
      <c r="V233" s="59">
        <f t="shared" si="39"/>
        <v>70798244400.000015</v>
      </c>
      <c r="W233" s="59">
        <f t="shared" si="39"/>
        <v>65890560000</v>
      </c>
      <c r="X233" s="59">
        <f t="shared" si="39"/>
        <v>55581503100</v>
      </c>
      <c r="Y233" s="59">
        <f t="shared" si="37"/>
        <v>32933369250</v>
      </c>
      <c r="Z233" s="59">
        <f t="shared" si="37"/>
        <v>44282301100</v>
      </c>
      <c r="AA233" s="59">
        <f t="shared" si="37"/>
        <v>30874203750.000008</v>
      </c>
    </row>
    <row r="234" spans="1:27">
      <c r="A234" s="58"/>
      <c r="B234" s="57">
        <v>9</v>
      </c>
      <c r="C234" s="58" t="s">
        <v>806</v>
      </c>
      <c r="D234" s="59">
        <v>5092394</v>
      </c>
      <c r="E234" s="59">
        <v>5518056.0000000009</v>
      </c>
      <c r="F234" s="59">
        <v>5601082</v>
      </c>
      <c r="G234" s="59">
        <v>4494242</v>
      </c>
      <c r="H234" s="59">
        <v>6143227</v>
      </c>
      <c r="I234" s="59">
        <v>6228279</v>
      </c>
      <c r="J234" s="59">
        <f t="shared" si="38"/>
        <v>5092394000</v>
      </c>
      <c r="K234" s="59">
        <f t="shared" si="38"/>
        <v>5518056000.000001</v>
      </c>
      <c r="L234" s="59">
        <f t="shared" si="38"/>
        <v>5601082000</v>
      </c>
      <c r="M234" s="59">
        <f t="shared" si="36"/>
        <v>4494242000</v>
      </c>
      <c r="N234" s="59">
        <f t="shared" si="36"/>
        <v>6143227000</v>
      </c>
      <c r="O234" s="59">
        <f t="shared" si="36"/>
        <v>6228279000</v>
      </c>
      <c r="P234" s="59">
        <f t="shared" si="30"/>
        <v>27753547300</v>
      </c>
      <c r="Q234" s="59">
        <f t="shared" si="31"/>
        <v>29797502400.000004</v>
      </c>
      <c r="R234" s="59">
        <f t="shared" si="32"/>
        <v>24364706700</v>
      </c>
      <c r="S234" s="59">
        <f t="shared" si="33"/>
        <v>16403983300</v>
      </c>
      <c r="T234" s="59">
        <f t="shared" si="34"/>
        <v>19351165050</v>
      </c>
      <c r="U234" s="59">
        <f t="shared" si="35"/>
        <v>14013627750</v>
      </c>
      <c r="V234" s="59">
        <f t="shared" si="39"/>
        <v>32845941300</v>
      </c>
      <c r="W234" s="59">
        <f t="shared" si="39"/>
        <v>35315558400.000008</v>
      </c>
      <c r="X234" s="59">
        <f t="shared" si="39"/>
        <v>29965788700</v>
      </c>
      <c r="Y234" s="59">
        <f t="shared" si="37"/>
        <v>20898225300</v>
      </c>
      <c r="Z234" s="59">
        <f t="shared" si="37"/>
        <v>25494392050</v>
      </c>
      <c r="AA234" s="59">
        <f t="shared" si="37"/>
        <v>20241906750</v>
      </c>
    </row>
    <row r="235" spans="1:27">
      <c r="A235" s="58"/>
      <c r="B235" s="57">
        <v>10</v>
      </c>
      <c r="C235" s="58" t="s">
        <v>807</v>
      </c>
      <c r="D235" s="59">
        <v>4118206.9999999995</v>
      </c>
      <c r="E235" s="59">
        <v>3884580</v>
      </c>
      <c r="F235" s="59">
        <v>4735397</v>
      </c>
      <c r="G235" s="59">
        <v>3920796.9999999995</v>
      </c>
      <c r="H235" s="59">
        <v>5038568</v>
      </c>
      <c r="I235" s="59">
        <v>4571740</v>
      </c>
      <c r="J235" s="59">
        <f t="shared" si="38"/>
        <v>4118206999.9999995</v>
      </c>
      <c r="K235" s="59">
        <f t="shared" si="38"/>
        <v>3884580000</v>
      </c>
      <c r="L235" s="59">
        <f t="shared" si="38"/>
        <v>4735397000</v>
      </c>
      <c r="M235" s="59">
        <f t="shared" si="36"/>
        <v>3920796999.9999995</v>
      </c>
      <c r="N235" s="59">
        <f t="shared" si="36"/>
        <v>5038568000</v>
      </c>
      <c r="O235" s="59">
        <f t="shared" si="36"/>
        <v>4571740000</v>
      </c>
      <c r="P235" s="59">
        <f t="shared" si="30"/>
        <v>22444228149.999996</v>
      </c>
      <c r="Q235" s="59">
        <f t="shared" si="31"/>
        <v>20976732000</v>
      </c>
      <c r="R235" s="59">
        <f t="shared" si="32"/>
        <v>20598976950</v>
      </c>
      <c r="S235" s="59">
        <f t="shared" si="33"/>
        <v>14310909049.999998</v>
      </c>
      <c r="T235" s="59">
        <f t="shared" si="34"/>
        <v>15871489200</v>
      </c>
      <c r="U235" s="59">
        <f t="shared" si="35"/>
        <v>10286415000</v>
      </c>
      <c r="V235" s="59">
        <f t="shared" si="39"/>
        <v>26562435149.999996</v>
      </c>
      <c r="W235" s="59">
        <f t="shared" si="39"/>
        <v>24861312000</v>
      </c>
      <c r="X235" s="59">
        <f t="shared" si="39"/>
        <v>25334373950</v>
      </c>
      <c r="Y235" s="59">
        <f t="shared" si="37"/>
        <v>18231706049.999996</v>
      </c>
      <c r="Z235" s="59">
        <f t="shared" si="37"/>
        <v>20910057200</v>
      </c>
      <c r="AA235" s="59">
        <f t="shared" si="37"/>
        <v>14858155000</v>
      </c>
    </row>
    <row r="236" spans="1:27">
      <c r="A236" s="58"/>
      <c r="B236" s="57">
        <v>11</v>
      </c>
      <c r="C236" s="58" t="s">
        <v>808</v>
      </c>
      <c r="D236" s="59">
        <v>5912320</v>
      </c>
      <c r="E236" s="59">
        <v>5180826</v>
      </c>
      <c r="F236" s="59">
        <v>6156419.0000000009</v>
      </c>
      <c r="G236" s="59">
        <v>5040326.9999999991</v>
      </c>
      <c r="H236" s="59">
        <v>6315207</v>
      </c>
      <c r="I236" s="59">
        <v>6135232</v>
      </c>
      <c r="J236" s="59">
        <f t="shared" si="38"/>
        <v>5912320000</v>
      </c>
      <c r="K236" s="59">
        <f t="shared" si="38"/>
        <v>5180826000</v>
      </c>
      <c r="L236" s="59">
        <f t="shared" si="38"/>
        <v>6156419000.000001</v>
      </c>
      <c r="M236" s="59">
        <f t="shared" si="36"/>
        <v>5040326999.999999</v>
      </c>
      <c r="N236" s="59">
        <f t="shared" si="36"/>
        <v>6315207000</v>
      </c>
      <c r="O236" s="59">
        <f t="shared" si="36"/>
        <v>6135232000</v>
      </c>
      <c r="P236" s="59">
        <f t="shared" si="30"/>
        <v>32222144000</v>
      </c>
      <c r="Q236" s="59">
        <f t="shared" si="31"/>
        <v>27976460400</v>
      </c>
      <c r="R236" s="59">
        <f t="shared" si="32"/>
        <v>26780422650.000004</v>
      </c>
      <c r="S236" s="59">
        <f t="shared" si="33"/>
        <v>18397193549.999996</v>
      </c>
      <c r="T236" s="59">
        <f t="shared" si="34"/>
        <v>19892902050</v>
      </c>
      <c r="U236" s="59">
        <f t="shared" si="35"/>
        <v>13804272000</v>
      </c>
      <c r="V236" s="59">
        <f t="shared" si="39"/>
        <v>38134464000</v>
      </c>
      <c r="W236" s="59">
        <f t="shared" si="39"/>
        <v>33157286400</v>
      </c>
      <c r="X236" s="59">
        <f t="shared" si="39"/>
        <v>32936841650.000004</v>
      </c>
      <c r="Y236" s="59">
        <f t="shared" si="37"/>
        <v>23437520549.999996</v>
      </c>
      <c r="Z236" s="59">
        <f t="shared" si="37"/>
        <v>26208109050</v>
      </c>
      <c r="AA236" s="59">
        <f t="shared" si="37"/>
        <v>19939504000</v>
      </c>
    </row>
    <row r="237" spans="1:27">
      <c r="A237" s="58"/>
      <c r="B237" s="57">
        <v>12</v>
      </c>
      <c r="C237" s="58" t="s">
        <v>809</v>
      </c>
      <c r="D237" s="59">
        <v>3393089</v>
      </c>
      <c r="E237" s="59">
        <v>3113569</v>
      </c>
      <c r="F237" s="59">
        <v>3489945</v>
      </c>
      <c r="G237" s="59">
        <v>2985666</v>
      </c>
      <c r="H237" s="59">
        <v>3385410.0000000005</v>
      </c>
      <c r="I237" s="59">
        <v>3433968.9999999995</v>
      </c>
      <c r="J237" s="59">
        <f t="shared" si="38"/>
        <v>3393089000</v>
      </c>
      <c r="K237" s="59">
        <f t="shared" si="38"/>
        <v>3113569000</v>
      </c>
      <c r="L237" s="59">
        <f t="shared" si="38"/>
        <v>3489945000</v>
      </c>
      <c r="M237" s="59">
        <f t="shared" si="36"/>
        <v>2985666000</v>
      </c>
      <c r="N237" s="59">
        <f t="shared" si="36"/>
        <v>3385410000.0000005</v>
      </c>
      <c r="O237" s="59">
        <f t="shared" si="36"/>
        <v>3433968999.9999995</v>
      </c>
      <c r="P237" s="59">
        <f t="shared" si="30"/>
        <v>18492335050</v>
      </c>
      <c r="Q237" s="59">
        <f t="shared" si="31"/>
        <v>16813272600</v>
      </c>
      <c r="R237" s="59">
        <f t="shared" si="32"/>
        <v>15181260750</v>
      </c>
      <c r="S237" s="59">
        <f t="shared" si="33"/>
        <v>10897680900</v>
      </c>
      <c r="T237" s="59">
        <f t="shared" si="34"/>
        <v>10664041500.000002</v>
      </c>
      <c r="U237" s="59">
        <f t="shared" si="35"/>
        <v>7726430249.999999</v>
      </c>
      <c r="V237" s="59">
        <f t="shared" si="39"/>
        <v>21885424050</v>
      </c>
      <c r="W237" s="59">
        <f t="shared" si="39"/>
        <v>19926841600</v>
      </c>
      <c r="X237" s="59">
        <f t="shared" si="39"/>
        <v>18671205750</v>
      </c>
      <c r="Y237" s="59">
        <f t="shared" si="37"/>
        <v>13883346900</v>
      </c>
      <c r="Z237" s="59">
        <f t="shared" si="37"/>
        <v>14049451500.000002</v>
      </c>
      <c r="AA237" s="59">
        <f t="shared" si="37"/>
        <v>11160399249.999998</v>
      </c>
    </row>
    <row r="238" spans="1:27">
      <c r="A238" s="58"/>
      <c r="B238" s="57">
        <v>13</v>
      </c>
      <c r="C238" s="58" t="s">
        <v>810</v>
      </c>
      <c r="D238" s="59">
        <v>8252484</v>
      </c>
      <c r="E238" s="59">
        <v>7223562</v>
      </c>
      <c r="F238" s="59">
        <v>8637494.9999999981</v>
      </c>
      <c r="G238" s="59">
        <v>6798628</v>
      </c>
      <c r="H238" s="59">
        <v>8869845.0000000019</v>
      </c>
      <c r="I238" s="59">
        <v>8357736.9999999991</v>
      </c>
      <c r="J238" s="59">
        <f t="shared" si="38"/>
        <v>8252484000</v>
      </c>
      <c r="K238" s="59">
        <f t="shared" si="38"/>
        <v>7223562000</v>
      </c>
      <c r="L238" s="59">
        <f t="shared" si="38"/>
        <v>8637494999.9999981</v>
      </c>
      <c r="M238" s="59">
        <f t="shared" si="36"/>
        <v>6798628000</v>
      </c>
      <c r="N238" s="59">
        <f t="shared" si="36"/>
        <v>8869845000.0000019</v>
      </c>
      <c r="O238" s="59">
        <f t="shared" si="36"/>
        <v>8357736999.999999</v>
      </c>
      <c r="P238" s="59">
        <f t="shared" si="30"/>
        <v>44976037800</v>
      </c>
      <c r="Q238" s="59">
        <f t="shared" si="31"/>
        <v>39007234800</v>
      </c>
      <c r="R238" s="59">
        <f t="shared" si="32"/>
        <v>37573103249.999992</v>
      </c>
      <c r="S238" s="59">
        <f t="shared" si="33"/>
        <v>24814992200</v>
      </c>
      <c r="T238" s="59">
        <f t="shared" si="34"/>
        <v>27940011750.000008</v>
      </c>
      <c r="U238" s="59">
        <f t="shared" si="35"/>
        <v>18804908249.999996</v>
      </c>
      <c r="V238" s="59">
        <f t="shared" si="39"/>
        <v>53228521800</v>
      </c>
      <c r="W238" s="59">
        <f t="shared" si="39"/>
        <v>46230796800</v>
      </c>
      <c r="X238" s="59">
        <f t="shared" si="39"/>
        <v>46210598249.999992</v>
      </c>
      <c r="Y238" s="59">
        <f t="shared" si="37"/>
        <v>31613620200</v>
      </c>
      <c r="Z238" s="59">
        <f t="shared" si="37"/>
        <v>36809856750.000008</v>
      </c>
      <c r="AA238" s="59">
        <f t="shared" si="37"/>
        <v>27162645249.999996</v>
      </c>
    </row>
    <row r="239" spans="1:27">
      <c r="A239" s="58"/>
      <c r="B239" s="57">
        <v>14</v>
      </c>
      <c r="C239" s="58" t="s">
        <v>811</v>
      </c>
      <c r="D239" s="59">
        <v>5598491.9999999991</v>
      </c>
      <c r="E239" s="59">
        <v>4782129.0000000009</v>
      </c>
      <c r="F239" s="59">
        <v>5893635.9999999991</v>
      </c>
      <c r="G239" s="59">
        <v>4510813.9999999991</v>
      </c>
      <c r="H239" s="59">
        <v>5490815.0000000009</v>
      </c>
      <c r="I239" s="59">
        <v>5537558.9999999991</v>
      </c>
      <c r="J239" s="59">
        <f t="shared" si="38"/>
        <v>5598491999.999999</v>
      </c>
      <c r="K239" s="59">
        <f t="shared" si="38"/>
        <v>4782129000.000001</v>
      </c>
      <c r="L239" s="59">
        <f t="shared" si="38"/>
        <v>5893635999.999999</v>
      </c>
      <c r="M239" s="59">
        <f t="shared" si="36"/>
        <v>4510813999.999999</v>
      </c>
      <c r="N239" s="59">
        <f t="shared" si="36"/>
        <v>5490815000.000001</v>
      </c>
      <c r="O239" s="59">
        <f t="shared" si="36"/>
        <v>5537558999.999999</v>
      </c>
      <c r="P239" s="59">
        <f t="shared" si="30"/>
        <v>30511781399.999996</v>
      </c>
      <c r="Q239" s="59">
        <f t="shared" si="31"/>
        <v>25823496600.000004</v>
      </c>
      <c r="R239" s="59">
        <f t="shared" si="32"/>
        <v>25637316599.999996</v>
      </c>
      <c r="S239" s="59">
        <f t="shared" si="33"/>
        <v>16464471099.999996</v>
      </c>
      <c r="T239" s="59">
        <f t="shared" si="34"/>
        <v>17296067250.000004</v>
      </c>
      <c r="U239" s="59">
        <f t="shared" si="35"/>
        <v>12459507749.999998</v>
      </c>
      <c r="V239" s="59">
        <f t="shared" si="39"/>
        <v>36110273399.999992</v>
      </c>
      <c r="W239" s="59">
        <f t="shared" si="39"/>
        <v>30605625600.000004</v>
      </c>
      <c r="X239" s="59">
        <f t="shared" si="39"/>
        <v>31530952599.999996</v>
      </c>
      <c r="Y239" s="59">
        <f t="shared" si="37"/>
        <v>20975285099.999996</v>
      </c>
      <c r="Z239" s="59">
        <f t="shared" si="37"/>
        <v>22786882250.000004</v>
      </c>
      <c r="AA239" s="59">
        <f t="shared" si="37"/>
        <v>17997066749.999996</v>
      </c>
    </row>
    <row r="240" spans="1:27">
      <c r="A240" s="58"/>
      <c r="B240" s="57">
        <v>15</v>
      </c>
      <c r="C240" s="58" t="s">
        <v>812</v>
      </c>
      <c r="D240" s="59">
        <v>6230336</v>
      </c>
      <c r="E240" s="59">
        <v>6194274</v>
      </c>
      <c r="F240" s="59">
        <v>6639421</v>
      </c>
      <c r="G240" s="59">
        <v>4782393.9999999991</v>
      </c>
      <c r="H240" s="59">
        <v>7244126</v>
      </c>
      <c r="I240" s="59">
        <v>6785652</v>
      </c>
      <c r="J240" s="59">
        <f t="shared" si="38"/>
        <v>6230336000</v>
      </c>
      <c r="K240" s="59">
        <f t="shared" si="38"/>
        <v>6194274000</v>
      </c>
      <c r="L240" s="59">
        <f t="shared" si="38"/>
        <v>6639421000</v>
      </c>
      <c r="M240" s="59">
        <f t="shared" si="36"/>
        <v>4782393999.999999</v>
      </c>
      <c r="N240" s="59">
        <f t="shared" si="36"/>
        <v>7244126000</v>
      </c>
      <c r="O240" s="59">
        <f t="shared" si="36"/>
        <v>6785652000</v>
      </c>
      <c r="P240" s="59">
        <f t="shared" si="30"/>
        <v>33955331200</v>
      </c>
      <c r="Q240" s="59">
        <f t="shared" si="31"/>
        <v>33449079600</v>
      </c>
      <c r="R240" s="59">
        <f t="shared" si="32"/>
        <v>28881481350</v>
      </c>
      <c r="S240" s="59">
        <f t="shared" si="33"/>
        <v>17455738099.999996</v>
      </c>
      <c r="T240" s="59">
        <f t="shared" si="34"/>
        <v>22818996900</v>
      </c>
      <c r="U240" s="59">
        <f t="shared" si="35"/>
        <v>15267717000</v>
      </c>
      <c r="V240" s="59">
        <f t="shared" si="39"/>
        <v>40185667200</v>
      </c>
      <c r="W240" s="59">
        <f t="shared" si="39"/>
        <v>39643353600</v>
      </c>
      <c r="X240" s="59">
        <f t="shared" si="39"/>
        <v>35520902350</v>
      </c>
      <c r="Y240" s="59">
        <f t="shared" si="37"/>
        <v>22238132099.999996</v>
      </c>
      <c r="Z240" s="59">
        <f t="shared" si="37"/>
        <v>30063122900</v>
      </c>
      <c r="AA240" s="59">
        <f t="shared" si="37"/>
        <v>22053369000</v>
      </c>
    </row>
    <row r="241" spans="1:27">
      <c r="A241" s="58"/>
      <c r="B241" s="57">
        <v>16</v>
      </c>
      <c r="C241" s="58" t="s">
        <v>813</v>
      </c>
      <c r="D241" s="59">
        <v>5380550.9999999991</v>
      </c>
      <c r="E241" s="59">
        <v>4684277</v>
      </c>
      <c r="F241" s="59">
        <v>5258708.0000000009</v>
      </c>
      <c r="G241" s="59">
        <v>3823109.0000000005</v>
      </c>
      <c r="H241" s="59">
        <v>5571022</v>
      </c>
      <c r="I241" s="59">
        <v>5368443</v>
      </c>
      <c r="J241" s="59">
        <f t="shared" si="38"/>
        <v>5380550999.999999</v>
      </c>
      <c r="K241" s="59">
        <f t="shared" si="38"/>
        <v>4684277000</v>
      </c>
      <c r="L241" s="59">
        <f t="shared" si="38"/>
        <v>5258708000.000001</v>
      </c>
      <c r="M241" s="59">
        <f t="shared" si="36"/>
        <v>3823109000.0000005</v>
      </c>
      <c r="N241" s="59">
        <f t="shared" si="36"/>
        <v>5571022000</v>
      </c>
      <c r="O241" s="59">
        <f t="shared" si="36"/>
        <v>5368443000</v>
      </c>
      <c r="P241" s="59">
        <f t="shared" si="30"/>
        <v>29324002949.999996</v>
      </c>
      <c r="Q241" s="59">
        <f t="shared" si="31"/>
        <v>25295095800</v>
      </c>
      <c r="R241" s="59">
        <f t="shared" si="32"/>
        <v>22875379800.000004</v>
      </c>
      <c r="S241" s="59">
        <f t="shared" si="33"/>
        <v>13954347850.000002</v>
      </c>
      <c r="T241" s="59">
        <f t="shared" si="34"/>
        <v>17548719300</v>
      </c>
      <c r="U241" s="59">
        <f t="shared" si="35"/>
        <v>12078996750</v>
      </c>
      <c r="V241" s="59">
        <f t="shared" si="39"/>
        <v>34704553949.999992</v>
      </c>
      <c r="W241" s="59">
        <f t="shared" si="39"/>
        <v>29979372800</v>
      </c>
      <c r="X241" s="59">
        <f t="shared" si="39"/>
        <v>28134087800.000004</v>
      </c>
      <c r="Y241" s="59">
        <f t="shared" si="37"/>
        <v>17777456850.000004</v>
      </c>
      <c r="Z241" s="59">
        <f t="shared" si="37"/>
        <v>23119741300</v>
      </c>
      <c r="AA241" s="59">
        <f t="shared" si="37"/>
        <v>17447439750</v>
      </c>
    </row>
    <row r="242" spans="1:27">
      <c r="A242" s="58"/>
      <c r="B242" s="57">
        <v>17</v>
      </c>
      <c r="C242" s="58" t="s">
        <v>814</v>
      </c>
      <c r="D242" s="59">
        <v>7752869</v>
      </c>
      <c r="E242" s="59">
        <v>6750581</v>
      </c>
      <c r="F242" s="59">
        <v>7089788</v>
      </c>
      <c r="G242" s="59">
        <v>5728745</v>
      </c>
      <c r="H242" s="59">
        <v>8256255.9999999991</v>
      </c>
      <c r="I242" s="59">
        <v>7918865</v>
      </c>
      <c r="J242" s="59">
        <f t="shared" si="38"/>
        <v>7752869000</v>
      </c>
      <c r="K242" s="59">
        <f t="shared" si="38"/>
        <v>6750581000</v>
      </c>
      <c r="L242" s="59">
        <f t="shared" si="38"/>
        <v>7089788000</v>
      </c>
      <c r="M242" s="59">
        <f t="shared" si="36"/>
        <v>5728745000</v>
      </c>
      <c r="N242" s="59">
        <f t="shared" si="36"/>
        <v>8256255999.999999</v>
      </c>
      <c r="O242" s="59">
        <f t="shared" si="36"/>
        <v>7918865000</v>
      </c>
      <c r="P242" s="59">
        <f t="shared" si="30"/>
        <v>42253136050</v>
      </c>
      <c r="Q242" s="59">
        <f t="shared" si="31"/>
        <v>36453137400</v>
      </c>
      <c r="R242" s="59">
        <f t="shared" si="32"/>
        <v>30840577800</v>
      </c>
      <c r="S242" s="59">
        <f t="shared" si="33"/>
        <v>20909919250</v>
      </c>
      <c r="T242" s="59">
        <f t="shared" si="34"/>
        <v>26007206399.999996</v>
      </c>
      <c r="U242" s="59">
        <f t="shared" si="35"/>
        <v>17817446250</v>
      </c>
      <c r="V242" s="59">
        <f t="shared" si="39"/>
        <v>50006005050</v>
      </c>
      <c r="W242" s="59">
        <f t="shared" si="39"/>
        <v>43203718400</v>
      </c>
      <c r="X242" s="59">
        <f t="shared" si="39"/>
        <v>37930365800</v>
      </c>
      <c r="Y242" s="59">
        <f t="shared" si="37"/>
        <v>26638664250</v>
      </c>
      <c r="Z242" s="59">
        <f t="shared" si="37"/>
        <v>34263462399.999996</v>
      </c>
      <c r="AA242" s="59">
        <f t="shared" si="37"/>
        <v>25736311250</v>
      </c>
    </row>
    <row r="243" spans="1:27">
      <c r="A243" s="58"/>
      <c r="B243" s="57">
        <v>18</v>
      </c>
      <c r="C243" s="58" t="s">
        <v>815</v>
      </c>
      <c r="D243" s="59">
        <v>1781071</v>
      </c>
      <c r="E243" s="59">
        <v>1677515.9999999998</v>
      </c>
      <c r="F243" s="59">
        <v>2133121</v>
      </c>
      <c r="G243" s="59">
        <v>1847193</v>
      </c>
      <c r="H243" s="59">
        <v>2214153.0000000005</v>
      </c>
      <c r="I243" s="59">
        <v>2151904.9999999995</v>
      </c>
      <c r="J243" s="59">
        <f t="shared" si="38"/>
        <v>1781071000</v>
      </c>
      <c r="K243" s="59">
        <f t="shared" si="38"/>
        <v>1677515999.9999998</v>
      </c>
      <c r="L243" s="59">
        <f t="shared" si="38"/>
        <v>2133121000</v>
      </c>
      <c r="M243" s="59">
        <f t="shared" si="36"/>
        <v>1847193000</v>
      </c>
      <c r="N243" s="59">
        <f t="shared" si="36"/>
        <v>2214153000.0000005</v>
      </c>
      <c r="O243" s="59">
        <f t="shared" si="36"/>
        <v>2151904999.9999995</v>
      </c>
      <c r="P243" s="59">
        <f t="shared" si="30"/>
        <v>9706836950</v>
      </c>
      <c r="Q243" s="59">
        <f t="shared" si="31"/>
        <v>9058586399.9999981</v>
      </c>
      <c r="R243" s="59">
        <f t="shared" si="32"/>
        <v>9279076350</v>
      </c>
      <c r="S243" s="59">
        <f t="shared" si="33"/>
        <v>6742254450</v>
      </c>
      <c r="T243" s="59">
        <f t="shared" si="34"/>
        <v>6974581950.0000019</v>
      </c>
      <c r="U243" s="59">
        <f t="shared" si="35"/>
        <v>4841786249.999999</v>
      </c>
      <c r="V243" s="59">
        <f t="shared" si="39"/>
        <v>11487907950</v>
      </c>
      <c r="W243" s="59">
        <f t="shared" si="39"/>
        <v>10736102399.999998</v>
      </c>
      <c r="X243" s="59">
        <f t="shared" si="39"/>
        <v>11412197350</v>
      </c>
      <c r="Y243" s="59">
        <f t="shared" si="37"/>
        <v>8589447450</v>
      </c>
      <c r="Z243" s="59">
        <f t="shared" si="37"/>
        <v>9188734950.0000019</v>
      </c>
      <c r="AA243" s="59">
        <f t="shared" si="37"/>
        <v>6993691249.9999981</v>
      </c>
    </row>
    <row r="244" spans="1:27">
      <c r="A244" s="58"/>
      <c r="B244" s="57">
        <v>19</v>
      </c>
      <c r="C244" s="58" t="s">
        <v>816</v>
      </c>
      <c r="D244" s="59">
        <v>4928695</v>
      </c>
      <c r="E244" s="59">
        <v>4457344</v>
      </c>
      <c r="F244" s="59">
        <v>5810019</v>
      </c>
      <c r="G244" s="59">
        <v>4793121.9999999991</v>
      </c>
      <c r="H244" s="59">
        <v>5851113</v>
      </c>
      <c r="I244" s="59">
        <v>5002734</v>
      </c>
      <c r="J244" s="59">
        <f t="shared" si="38"/>
        <v>4928695000</v>
      </c>
      <c r="K244" s="59">
        <f t="shared" si="38"/>
        <v>4457344000</v>
      </c>
      <c r="L244" s="59">
        <f t="shared" si="38"/>
        <v>5810019000</v>
      </c>
      <c r="M244" s="59">
        <f t="shared" si="36"/>
        <v>4793121999.999999</v>
      </c>
      <c r="N244" s="59">
        <f t="shared" si="36"/>
        <v>5851113000</v>
      </c>
      <c r="O244" s="59">
        <f t="shared" si="36"/>
        <v>5002734000</v>
      </c>
      <c r="P244" s="59">
        <f t="shared" si="30"/>
        <v>26861387750</v>
      </c>
      <c r="Q244" s="59">
        <f t="shared" si="31"/>
        <v>24069657600</v>
      </c>
      <c r="R244" s="59">
        <f t="shared" si="32"/>
        <v>25273582650</v>
      </c>
      <c r="S244" s="59">
        <f t="shared" si="33"/>
        <v>17494895299.999996</v>
      </c>
      <c r="T244" s="59">
        <f t="shared" si="34"/>
        <v>18431005950</v>
      </c>
      <c r="U244" s="59">
        <f t="shared" si="35"/>
        <v>11256151500</v>
      </c>
      <c r="V244" s="59">
        <f t="shared" si="39"/>
        <v>31790082750</v>
      </c>
      <c r="W244" s="59">
        <f t="shared" si="39"/>
        <v>28527001600</v>
      </c>
      <c r="X244" s="59">
        <f t="shared" si="39"/>
        <v>31083601650</v>
      </c>
      <c r="Y244" s="59">
        <f t="shared" si="37"/>
        <v>22288017299.999996</v>
      </c>
      <c r="Z244" s="59">
        <f t="shared" si="37"/>
        <v>24282118950</v>
      </c>
      <c r="AA244" s="59">
        <f t="shared" si="37"/>
        <v>16258885500</v>
      </c>
    </row>
    <row r="245" spans="1:27">
      <c r="A245" s="58"/>
      <c r="B245" s="57">
        <v>20</v>
      </c>
      <c r="C245" s="58" t="s">
        <v>817</v>
      </c>
      <c r="D245" s="59">
        <v>1562357</v>
      </c>
      <c r="E245" s="59">
        <v>1374589</v>
      </c>
      <c r="F245" s="59">
        <v>1481837</v>
      </c>
      <c r="G245" s="59">
        <v>1392300</v>
      </c>
      <c r="H245" s="59">
        <v>1631427.0000000002</v>
      </c>
      <c r="I245" s="59">
        <v>1557319</v>
      </c>
      <c r="J245" s="59">
        <f t="shared" si="38"/>
        <v>1562357000</v>
      </c>
      <c r="K245" s="59">
        <f t="shared" si="38"/>
        <v>1374589000</v>
      </c>
      <c r="L245" s="59">
        <f t="shared" si="38"/>
        <v>1481837000</v>
      </c>
      <c r="M245" s="59">
        <f t="shared" si="36"/>
        <v>1392300000</v>
      </c>
      <c r="N245" s="59">
        <f t="shared" si="36"/>
        <v>1631427000.0000002</v>
      </c>
      <c r="O245" s="59">
        <f t="shared" si="36"/>
        <v>1557319000</v>
      </c>
      <c r="P245" s="59">
        <f t="shared" si="30"/>
        <v>8514845650</v>
      </c>
      <c r="Q245" s="59">
        <f t="shared" si="31"/>
        <v>7422780600</v>
      </c>
      <c r="R245" s="59">
        <f t="shared" si="32"/>
        <v>6445990950</v>
      </c>
      <c r="S245" s="59">
        <f t="shared" si="33"/>
        <v>5081895000</v>
      </c>
      <c r="T245" s="59">
        <f t="shared" si="34"/>
        <v>5138995050.000001</v>
      </c>
      <c r="U245" s="59">
        <f t="shared" si="35"/>
        <v>3503967750</v>
      </c>
      <c r="V245" s="59">
        <f t="shared" si="39"/>
        <v>10077202650</v>
      </c>
      <c r="W245" s="59">
        <f t="shared" si="39"/>
        <v>8797369600</v>
      </c>
      <c r="X245" s="59">
        <f t="shared" si="39"/>
        <v>7927827950</v>
      </c>
      <c r="Y245" s="59">
        <f t="shared" si="37"/>
        <v>6474195000</v>
      </c>
      <c r="Z245" s="59">
        <f t="shared" si="37"/>
        <v>6770422050.000001</v>
      </c>
      <c r="AA245" s="59">
        <f t="shared" si="37"/>
        <v>5061286750</v>
      </c>
    </row>
    <row r="246" spans="1:27">
      <c r="A246" s="58"/>
      <c r="B246" s="57">
        <v>21</v>
      </c>
      <c r="C246" s="58" t="s">
        <v>818</v>
      </c>
      <c r="D246" s="59">
        <v>2814906</v>
      </c>
      <c r="E246" s="59">
        <v>2411331</v>
      </c>
      <c r="F246" s="59">
        <v>2993016</v>
      </c>
      <c r="G246" s="59">
        <v>2208321</v>
      </c>
      <c r="H246" s="59">
        <v>2694912.9999999995</v>
      </c>
      <c r="I246" s="59">
        <v>2463107</v>
      </c>
      <c r="J246" s="59">
        <f t="shared" si="38"/>
        <v>2814906000</v>
      </c>
      <c r="K246" s="59">
        <f t="shared" si="38"/>
        <v>2411331000</v>
      </c>
      <c r="L246" s="59">
        <f t="shared" si="38"/>
        <v>2993016000</v>
      </c>
      <c r="M246" s="59">
        <f t="shared" si="36"/>
        <v>2208321000</v>
      </c>
      <c r="N246" s="59">
        <f t="shared" si="36"/>
        <v>2694912999.9999995</v>
      </c>
      <c r="O246" s="59">
        <f t="shared" si="36"/>
        <v>2463107000</v>
      </c>
      <c r="P246" s="59">
        <f t="shared" si="30"/>
        <v>15341237700</v>
      </c>
      <c r="Q246" s="59">
        <f t="shared" si="31"/>
        <v>13021187400</v>
      </c>
      <c r="R246" s="59">
        <f t="shared" si="32"/>
        <v>13019619600</v>
      </c>
      <c r="S246" s="59">
        <f t="shared" si="33"/>
        <v>8060371650</v>
      </c>
      <c r="T246" s="59">
        <f t="shared" si="34"/>
        <v>8488975949.9999981</v>
      </c>
      <c r="U246" s="59">
        <f t="shared" si="35"/>
        <v>5541990750</v>
      </c>
      <c r="V246" s="59">
        <f t="shared" si="39"/>
        <v>18156143700</v>
      </c>
      <c r="W246" s="59">
        <f t="shared" si="39"/>
        <v>15432518400</v>
      </c>
      <c r="X246" s="59">
        <f t="shared" si="39"/>
        <v>16012635600</v>
      </c>
      <c r="Y246" s="59">
        <f t="shared" si="37"/>
        <v>10268692650</v>
      </c>
      <c r="Z246" s="59">
        <f t="shared" si="37"/>
        <v>11183888949.999998</v>
      </c>
      <c r="AA246" s="59">
        <f t="shared" si="37"/>
        <v>8005097750</v>
      </c>
    </row>
    <row r="247" spans="1:27">
      <c r="A247" s="58"/>
      <c r="B247" s="57">
        <v>22</v>
      </c>
      <c r="C247" s="58" t="s">
        <v>819</v>
      </c>
      <c r="D247" s="59">
        <v>8453310</v>
      </c>
      <c r="E247" s="59">
        <v>6713106</v>
      </c>
      <c r="F247" s="59">
        <v>9006376</v>
      </c>
      <c r="G247" s="59">
        <v>6468761</v>
      </c>
      <c r="H247" s="59">
        <v>8867366</v>
      </c>
      <c r="I247" s="59">
        <v>8812663</v>
      </c>
      <c r="J247" s="59">
        <f t="shared" si="38"/>
        <v>8453310000</v>
      </c>
      <c r="K247" s="59">
        <f t="shared" si="38"/>
        <v>6713106000</v>
      </c>
      <c r="L247" s="59">
        <f t="shared" si="38"/>
        <v>9006376000</v>
      </c>
      <c r="M247" s="59">
        <f t="shared" si="36"/>
        <v>6468761000</v>
      </c>
      <c r="N247" s="59">
        <f t="shared" si="36"/>
        <v>8867366000</v>
      </c>
      <c r="O247" s="59">
        <f t="shared" si="36"/>
        <v>8812663000</v>
      </c>
      <c r="P247" s="59">
        <f t="shared" si="30"/>
        <v>46070539500</v>
      </c>
      <c r="Q247" s="59">
        <f t="shared" si="31"/>
        <v>36250772400</v>
      </c>
      <c r="R247" s="59">
        <f t="shared" si="32"/>
        <v>39177735600</v>
      </c>
      <c r="S247" s="59">
        <f t="shared" si="33"/>
        <v>23610977650</v>
      </c>
      <c r="T247" s="59">
        <f t="shared" si="34"/>
        <v>27932202900</v>
      </c>
      <c r="U247" s="59">
        <f t="shared" si="35"/>
        <v>19828491750</v>
      </c>
      <c r="V247" s="59">
        <f t="shared" si="39"/>
        <v>54523849500</v>
      </c>
      <c r="W247" s="59">
        <f t="shared" si="39"/>
        <v>42963878400</v>
      </c>
      <c r="X247" s="59">
        <f t="shared" si="39"/>
        <v>48184111600</v>
      </c>
      <c r="Y247" s="59">
        <f t="shared" si="37"/>
        <v>30079738650</v>
      </c>
      <c r="Z247" s="59">
        <f t="shared" si="37"/>
        <v>36799568900</v>
      </c>
      <c r="AA247" s="59">
        <f t="shared" si="37"/>
        <v>28641154750</v>
      </c>
    </row>
    <row r="248" spans="1:27">
      <c r="A248" s="58"/>
      <c r="B248" s="57">
        <v>23</v>
      </c>
      <c r="C248" s="58" t="s">
        <v>829</v>
      </c>
      <c r="D248" s="59">
        <v>1588979</v>
      </c>
      <c r="E248" s="59">
        <v>1382165</v>
      </c>
      <c r="F248" s="59">
        <v>1459916</v>
      </c>
      <c r="G248" s="59">
        <v>1217041</v>
      </c>
      <c r="H248" s="59">
        <v>1434764</v>
      </c>
      <c r="I248" s="59">
        <v>1395735.0000000002</v>
      </c>
      <c r="J248" s="59">
        <f t="shared" si="38"/>
        <v>1588979000</v>
      </c>
      <c r="K248" s="59">
        <f t="shared" si="38"/>
        <v>1382165000</v>
      </c>
      <c r="L248" s="59">
        <f t="shared" si="38"/>
        <v>1459916000</v>
      </c>
      <c r="M248" s="59">
        <f t="shared" si="36"/>
        <v>1217041000</v>
      </c>
      <c r="N248" s="59">
        <f t="shared" si="36"/>
        <v>1434764000</v>
      </c>
      <c r="O248" s="59">
        <f t="shared" si="36"/>
        <v>1395735000.0000002</v>
      </c>
      <c r="P248" s="59">
        <f t="shared" si="30"/>
        <v>8659935550</v>
      </c>
      <c r="Q248" s="59">
        <f t="shared" si="31"/>
        <v>7463691000</v>
      </c>
      <c r="R248" s="59">
        <f t="shared" si="32"/>
        <v>6350634600</v>
      </c>
      <c r="S248" s="59">
        <f t="shared" si="33"/>
        <v>4442199650</v>
      </c>
      <c r="T248" s="59">
        <f t="shared" si="34"/>
        <v>4519506600</v>
      </c>
      <c r="U248" s="59">
        <f t="shared" si="35"/>
        <v>3140403750.0000005</v>
      </c>
      <c r="V248" s="59">
        <f t="shared" si="39"/>
        <v>10248914550</v>
      </c>
      <c r="W248" s="59">
        <f t="shared" si="39"/>
        <v>8845856000</v>
      </c>
      <c r="X248" s="59">
        <f t="shared" si="39"/>
        <v>7810550600</v>
      </c>
      <c r="Y248" s="59">
        <f t="shared" si="37"/>
        <v>5659240650</v>
      </c>
      <c r="Z248" s="59">
        <f t="shared" si="37"/>
        <v>5954270600</v>
      </c>
      <c r="AA248" s="59">
        <f t="shared" si="37"/>
        <v>4536138750.000001</v>
      </c>
    </row>
    <row r="249" spans="1:27">
      <c r="A249" s="58"/>
      <c r="B249" s="57">
        <v>24</v>
      </c>
      <c r="C249" s="58" t="s">
        <v>820</v>
      </c>
      <c r="D249" s="59">
        <v>9836670</v>
      </c>
      <c r="E249" s="59">
        <v>8048921</v>
      </c>
      <c r="F249" s="59">
        <v>8741778</v>
      </c>
      <c r="G249" s="59">
        <v>6766217.0000000009</v>
      </c>
      <c r="H249" s="59">
        <v>9242472</v>
      </c>
      <c r="I249" s="59">
        <v>8748433</v>
      </c>
      <c r="J249" s="59">
        <f t="shared" si="38"/>
        <v>9836670000</v>
      </c>
      <c r="K249" s="59">
        <f t="shared" si="38"/>
        <v>8048921000</v>
      </c>
      <c r="L249" s="59">
        <f t="shared" si="38"/>
        <v>8741778000</v>
      </c>
      <c r="M249" s="59">
        <f t="shared" si="36"/>
        <v>6766217000.000001</v>
      </c>
      <c r="N249" s="59">
        <f t="shared" si="36"/>
        <v>9242472000</v>
      </c>
      <c r="O249" s="59">
        <f t="shared" si="36"/>
        <v>8748433000</v>
      </c>
      <c r="P249" s="59">
        <f t="shared" si="30"/>
        <v>53609851500</v>
      </c>
      <c r="Q249" s="59">
        <f t="shared" si="31"/>
        <v>43464173400</v>
      </c>
      <c r="R249" s="59">
        <f t="shared" si="32"/>
        <v>38026734300</v>
      </c>
      <c r="S249" s="59">
        <f t="shared" si="33"/>
        <v>24696692050.000004</v>
      </c>
      <c r="T249" s="59">
        <f t="shared" si="34"/>
        <v>29113786800</v>
      </c>
      <c r="U249" s="59">
        <f t="shared" si="35"/>
        <v>19683974250</v>
      </c>
      <c r="V249" s="59">
        <f t="shared" si="39"/>
        <v>63446521500</v>
      </c>
      <c r="W249" s="59">
        <f t="shared" si="39"/>
        <v>51513094400</v>
      </c>
      <c r="X249" s="59">
        <f t="shared" si="39"/>
        <v>46768512300</v>
      </c>
      <c r="Y249" s="59">
        <f t="shared" si="37"/>
        <v>31462909050.000004</v>
      </c>
      <c r="Z249" s="59">
        <f t="shared" si="37"/>
        <v>38356258800</v>
      </c>
      <c r="AA249" s="59">
        <f t="shared" si="37"/>
        <v>28432407250</v>
      </c>
    </row>
    <row r="250" spans="1:27">
      <c r="A250" s="58"/>
      <c r="B250" s="57">
        <v>25</v>
      </c>
      <c r="C250" s="58" t="s">
        <v>821</v>
      </c>
      <c r="D250" s="59">
        <v>10824949</v>
      </c>
      <c r="E250" s="59">
        <v>9856238</v>
      </c>
      <c r="F250" s="59">
        <v>9581631</v>
      </c>
      <c r="G250" s="59">
        <v>8206376.9999999981</v>
      </c>
      <c r="H250" s="59">
        <v>8687276</v>
      </c>
      <c r="I250" s="59">
        <v>9139478.0000000019</v>
      </c>
      <c r="J250" s="59">
        <f t="shared" si="38"/>
        <v>10824949000</v>
      </c>
      <c r="K250" s="59">
        <f t="shared" si="38"/>
        <v>9856238000</v>
      </c>
      <c r="L250" s="59">
        <f t="shared" si="38"/>
        <v>9581631000</v>
      </c>
      <c r="M250" s="59">
        <f t="shared" si="36"/>
        <v>8206376999.9999981</v>
      </c>
      <c r="N250" s="59">
        <f t="shared" si="36"/>
        <v>8687276000</v>
      </c>
      <c r="O250" s="59">
        <f t="shared" si="36"/>
        <v>9139478000.0000019</v>
      </c>
      <c r="P250" s="59">
        <f t="shared" si="30"/>
        <v>58995972050</v>
      </c>
      <c r="Q250" s="59">
        <f t="shared" si="31"/>
        <v>53223685200</v>
      </c>
      <c r="R250" s="59">
        <f t="shared" si="32"/>
        <v>41680094850</v>
      </c>
      <c r="S250" s="59">
        <f t="shared" si="33"/>
        <v>29953276049.999992</v>
      </c>
      <c r="T250" s="59">
        <f t="shared" si="34"/>
        <v>27364919400</v>
      </c>
      <c r="U250" s="59">
        <f t="shared" si="35"/>
        <v>20563825500.000004</v>
      </c>
      <c r="V250" s="59">
        <f t="shared" si="39"/>
        <v>69820921050</v>
      </c>
      <c r="W250" s="59">
        <f t="shared" si="39"/>
        <v>63079923200</v>
      </c>
      <c r="X250" s="59">
        <f t="shared" si="39"/>
        <v>51261725850</v>
      </c>
      <c r="Y250" s="59">
        <f t="shared" si="37"/>
        <v>38159653049.999992</v>
      </c>
      <c r="Z250" s="59">
        <f t="shared" si="37"/>
        <v>36052195400</v>
      </c>
      <c r="AA250" s="59">
        <f t="shared" si="37"/>
        <v>29703303500.000008</v>
      </c>
    </row>
    <row r="251" spans="1:27">
      <c r="A251" s="58"/>
      <c r="B251" s="57">
        <v>26</v>
      </c>
      <c r="C251" s="58" t="s">
        <v>822</v>
      </c>
      <c r="D251" s="59">
        <v>6422802.9999999991</v>
      </c>
      <c r="E251" s="59">
        <v>5947320</v>
      </c>
      <c r="F251" s="59">
        <v>6488961</v>
      </c>
      <c r="G251" s="59">
        <v>5735482</v>
      </c>
      <c r="H251" s="59">
        <v>6887834</v>
      </c>
      <c r="I251" s="59">
        <v>6585276</v>
      </c>
      <c r="J251" s="59">
        <f t="shared" si="38"/>
        <v>6422802999.999999</v>
      </c>
      <c r="K251" s="59">
        <f t="shared" si="38"/>
        <v>5947320000</v>
      </c>
      <c r="L251" s="59">
        <f t="shared" si="38"/>
        <v>6488961000</v>
      </c>
      <c r="M251" s="59">
        <f t="shared" si="36"/>
        <v>5735482000</v>
      </c>
      <c r="N251" s="59">
        <f t="shared" si="36"/>
        <v>6887834000</v>
      </c>
      <c r="O251" s="59">
        <f t="shared" si="36"/>
        <v>6585276000</v>
      </c>
      <c r="P251" s="59">
        <f t="shared" si="30"/>
        <v>35004276349.999992</v>
      </c>
      <c r="Q251" s="59">
        <f t="shared" si="31"/>
        <v>32115528000</v>
      </c>
      <c r="R251" s="59">
        <f t="shared" si="32"/>
        <v>28226980350</v>
      </c>
      <c r="S251" s="59">
        <f t="shared" si="33"/>
        <v>20934509300</v>
      </c>
      <c r="T251" s="59">
        <f t="shared" si="34"/>
        <v>21696677100</v>
      </c>
      <c r="U251" s="59">
        <f t="shared" si="35"/>
        <v>14816871000</v>
      </c>
      <c r="V251" s="59">
        <f t="shared" si="39"/>
        <v>41427079349.999992</v>
      </c>
      <c r="W251" s="59">
        <f t="shared" si="39"/>
        <v>38062848000</v>
      </c>
      <c r="X251" s="59">
        <f t="shared" si="39"/>
        <v>34715941350</v>
      </c>
      <c r="Y251" s="59">
        <f t="shared" si="37"/>
        <v>26669991300</v>
      </c>
      <c r="Z251" s="59">
        <f t="shared" si="37"/>
        <v>28584511100</v>
      </c>
      <c r="AA251" s="59">
        <f t="shared" si="37"/>
        <v>21402147000</v>
      </c>
    </row>
    <row r="252" spans="1:27">
      <c r="A252" s="58"/>
      <c r="B252" s="57">
        <v>27</v>
      </c>
      <c r="C252" s="58" t="s">
        <v>823</v>
      </c>
      <c r="D252" s="59">
        <v>6497857</v>
      </c>
      <c r="E252" s="59">
        <v>5799660.9999999991</v>
      </c>
      <c r="F252" s="59">
        <v>6478843.0000000009</v>
      </c>
      <c r="G252" s="59">
        <v>5373910</v>
      </c>
      <c r="H252" s="59">
        <v>6911209</v>
      </c>
      <c r="I252" s="59">
        <v>5755336</v>
      </c>
      <c r="J252" s="59">
        <f t="shared" si="38"/>
        <v>6497857000</v>
      </c>
      <c r="K252" s="59">
        <f t="shared" si="38"/>
        <v>5799660999.999999</v>
      </c>
      <c r="L252" s="59">
        <f t="shared" si="38"/>
        <v>6478843000.000001</v>
      </c>
      <c r="M252" s="59">
        <f t="shared" si="36"/>
        <v>5373910000</v>
      </c>
      <c r="N252" s="59">
        <f t="shared" si="36"/>
        <v>6911209000</v>
      </c>
      <c r="O252" s="59">
        <f t="shared" si="36"/>
        <v>5755336000</v>
      </c>
      <c r="P252" s="59">
        <f t="shared" si="30"/>
        <v>35413320650</v>
      </c>
      <c r="Q252" s="59">
        <f t="shared" si="31"/>
        <v>31318169399.999996</v>
      </c>
      <c r="R252" s="59">
        <f t="shared" si="32"/>
        <v>28182967050.000004</v>
      </c>
      <c r="S252" s="59">
        <f t="shared" si="33"/>
        <v>19614771500</v>
      </c>
      <c r="T252" s="59">
        <f t="shared" si="34"/>
        <v>21770308350</v>
      </c>
      <c r="U252" s="59">
        <f t="shared" si="35"/>
        <v>12949506000</v>
      </c>
      <c r="V252" s="59">
        <f t="shared" si="39"/>
        <v>41911177650</v>
      </c>
      <c r="W252" s="59">
        <f t="shared" si="39"/>
        <v>37117830399.999992</v>
      </c>
      <c r="X252" s="59">
        <f t="shared" si="39"/>
        <v>34661810050.000008</v>
      </c>
      <c r="Y252" s="59">
        <f t="shared" si="37"/>
        <v>24988681500</v>
      </c>
      <c r="Z252" s="59">
        <f t="shared" si="37"/>
        <v>28681517350</v>
      </c>
      <c r="AA252" s="59">
        <f t="shared" si="37"/>
        <v>18704842000</v>
      </c>
    </row>
    <row r="253" spans="1:27">
      <c r="A253" s="58"/>
      <c r="B253" s="57">
        <v>28</v>
      </c>
      <c r="C253" s="58" t="s">
        <v>824</v>
      </c>
      <c r="D253" s="59">
        <v>2363198.9999999995</v>
      </c>
      <c r="E253" s="59">
        <v>2170533</v>
      </c>
      <c r="F253" s="59">
        <v>2421607.9999999995</v>
      </c>
      <c r="G253" s="59">
        <v>1629601</v>
      </c>
      <c r="H253" s="59">
        <v>2276991</v>
      </c>
      <c r="I253" s="59">
        <v>2228659</v>
      </c>
      <c r="J253" s="59">
        <f t="shared" si="38"/>
        <v>2363198999.9999995</v>
      </c>
      <c r="K253" s="59">
        <f t="shared" si="38"/>
        <v>2170533000</v>
      </c>
      <c r="L253" s="59">
        <f t="shared" si="38"/>
        <v>2421607999.9999995</v>
      </c>
      <c r="M253" s="59">
        <f t="shared" si="36"/>
        <v>1629601000</v>
      </c>
      <c r="N253" s="59">
        <f t="shared" si="36"/>
        <v>2276991000</v>
      </c>
      <c r="O253" s="59">
        <f t="shared" si="36"/>
        <v>2228659000</v>
      </c>
      <c r="P253" s="59">
        <f t="shared" si="30"/>
        <v>12879434549.999998</v>
      </c>
      <c r="Q253" s="59">
        <f t="shared" si="31"/>
        <v>11720878200</v>
      </c>
      <c r="R253" s="59">
        <f t="shared" si="32"/>
        <v>10533994799.999998</v>
      </c>
      <c r="S253" s="59">
        <f t="shared" si="33"/>
        <v>5948043650</v>
      </c>
      <c r="T253" s="59">
        <f t="shared" si="34"/>
        <v>7172521650</v>
      </c>
      <c r="U253" s="59">
        <f t="shared" si="35"/>
        <v>5014482750</v>
      </c>
      <c r="V253" s="59">
        <f t="shared" si="39"/>
        <v>15242633549.999998</v>
      </c>
      <c r="W253" s="59">
        <f t="shared" si="39"/>
        <v>13891411200</v>
      </c>
      <c r="X253" s="59">
        <f t="shared" si="39"/>
        <v>12955602799.999998</v>
      </c>
      <c r="Y253" s="59">
        <f t="shared" si="37"/>
        <v>7577644650</v>
      </c>
      <c r="Z253" s="59">
        <f t="shared" si="37"/>
        <v>9449512650</v>
      </c>
      <c r="AA253" s="59">
        <f t="shared" si="37"/>
        <v>7243141750</v>
      </c>
    </row>
    <row r="254" spans="1:27">
      <c r="A254" s="58"/>
      <c r="B254" s="57">
        <v>29</v>
      </c>
      <c r="C254" s="58" t="s">
        <v>825</v>
      </c>
      <c r="D254" s="59">
        <v>2975117</v>
      </c>
      <c r="E254" s="59">
        <v>2801716</v>
      </c>
      <c r="F254" s="59">
        <v>3428949</v>
      </c>
      <c r="G254" s="59">
        <v>2822219</v>
      </c>
      <c r="H254" s="59">
        <v>3561078</v>
      </c>
      <c r="I254" s="59">
        <v>3443214</v>
      </c>
      <c r="J254" s="59">
        <f t="shared" si="38"/>
        <v>2975117000</v>
      </c>
      <c r="K254" s="59">
        <f t="shared" si="38"/>
        <v>2801716000</v>
      </c>
      <c r="L254" s="59">
        <f t="shared" si="38"/>
        <v>3428949000</v>
      </c>
      <c r="M254" s="59">
        <f t="shared" si="36"/>
        <v>2822219000</v>
      </c>
      <c r="N254" s="59">
        <f t="shared" si="36"/>
        <v>3561078000</v>
      </c>
      <c r="O254" s="59">
        <f t="shared" si="36"/>
        <v>3443214000</v>
      </c>
      <c r="P254" s="59">
        <f t="shared" si="30"/>
        <v>16214387650</v>
      </c>
      <c r="Q254" s="59">
        <f t="shared" si="31"/>
        <v>15129266400</v>
      </c>
      <c r="R254" s="59">
        <f t="shared" si="32"/>
        <v>14915928150</v>
      </c>
      <c r="S254" s="59">
        <f t="shared" si="33"/>
        <v>10301099350</v>
      </c>
      <c r="T254" s="59">
        <f t="shared" si="34"/>
        <v>11217395700</v>
      </c>
      <c r="U254" s="59">
        <f t="shared" si="35"/>
        <v>7747231500</v>
      </c>
      <c r="V254" s="59">
        <f t="shared" si="39"/>
        <v>19189504650</v>
      </c>
      <c r="W254" s="59">
        <f t="shared" si="39"/>
        <v>17930982400</v>
      </c>
      <c r="X254" s="59">
        <f t="shared" si="39"/>
        <v>18344877150</v>
      </c>
      <c r="Y254" s="59">
        <f t="shared" si="37"/>
        <v>13123318350</v>
      </c>
      <c r="Z254" s="59">
        <f t="shared" si="37"/>
        <v>14778473700</v>
      </c>
      <c r="AA254" s="59">
        <f t="shared" si="37"/>
        <v>11190445500</v>
      </c>
    </row>
    <row r="255" spans="1:27">
      <c r="A255" s="58"/>
      <c r="B255" s="57">
        <v>30</v>
      </c>
      <c r="C255" s="58" t="s">
        <v>826</v>
      </c>
      <c r="D255" s="59">
        <v>2014717.9999999998</v>
      </c>
      <c r="E255" s="59">
        <v>1841961</v>
      </c>
      <c r="F255" s="59">
        <v>2046010</v>
      </c>
      <c r="G255" s="59">
        <v>1687044</v>
      </c>
      <c r="H255" s="59">
        <v>2102639</v>
      </c>
      <c r="I255" s="59">
        <v>2091828</v>
      </c>
      <c r="J255" s="59">
        <f t="shared" si="38"/>
        <v>2014717999.9999998</v>
      </c>
      <c r="K255" s="59">
        <f t="shared" si="38"/>
        <v>1841961000</v>
      </c>
      <c r="L255" s="59">
        <f t="shared" si="38"/>
        <v>2046010000</v>
      </c>
      <c r="M255" s="59">
        <f t="shared" si="36"/>
        <v>1687044000</v>
      </c>
      <c r="N255" s="59">
        <f t="shared" si="36"/>
        <v>2102639000</v>
      </c>
      <c r="O255" s="59">
        <f t="shared" si="36"/>
        <v>2091828000</v>
      </c>
      <c r="P255" s="59">
        <f t="shared" si="30"/>
        <v>10980213099.999998</v>
      </c>
      <c r="Q255" s="59">
        <f t="shared" si="31"/>
        <v>9946589400</v>
      </c>
      <c r="R255" s="59">
        <f t="shared" si="32"/>
        <v>8900143500</v>
      </c>
      <c r="S255" s="59">
        <f t="shared" si="33"/>
        <v>6157710600</v>
      </c>
      <c r="T255" s="59">
        <f t="shared" si="34"/>
        <v>6623312850</v>
      </c>
      <c r="U255" s="59">
        <f t="shared" si="35"/>
        <v>4706613000</v>
      </c>
      <c r="V255" s="59">
        <f t="shared" si="39"/>
        <v>12994931099.999998</v>
      </c>
      <c r="W255" s="59">
        <f t="shared" si="39"/>
        <v>11788550400</v>
      </c>
      <c r="X255" s="59">
        <f t="shared" si="39"/>
        <v>10946153500</v>
      </c>
      <c r="Y255" s="59">
        <f t="shared" si="37"/>
        <v>7844754600</v>
      </c>
      <c r="Z255" s="59">
        <f t="shared" si="37"/>
        <v>8725951850</v>
      </c>
      <c r="AA255" s="59">
        <f t="shared" si="37"/>
        <v>6798441000</v>
      </c>
    </row>
    <row r="256" spans="1:27">
      <c r="A256" s="58"/>
      <c r="B256" s="57">
        <v>31</v>
      </c>
      <c r="C256" s="58" t="s">
        <v>827</v>
      </c>
      <c r="D256" s="59">
        <v>831261</v>
      </c>
      <c r="E256" s="59">
        <v>755237.00000000012</v>
      </c>
      <c r="F256" s="59">
        <v>821661.99999999988</v>
      </c>
      <c r="G256" s="59">
        <v>575870.00000000012</v>
      </c>
      <c r="H256" s="59">
        <v>906709.99999999988</v>
      </c>
      <c r="I256" s="59">
        <v>849729</v>
      </c>
      <c r="J256" s="59">
        <f t="shared" si="38"/>
        <v>831261000</v>
      </c>
      <c r="K256" s="59">
        <f t="shared" si="38"/>
        <v>755237000.00000012</v>
      </c>
      <c r="L256" s="59">
        <f t="shared" si="38"/>
        <v>821661999.99999988</v>
      </c>
      <c r="M256" s="59">
        <f t="shared" si="36"/>
        <v>575870000.00000012</v>
      </c>
      <c r="N256" s="59">
        <f t="shared" si="36"/>
        <v>906709999.99999988</v>
      </c>
      <c r="O256" s="59">
        <f t="shared" si="36"/>
        <v>849729000</v>
      </c>
      <c r="P256" s="59">
        <f t="shared" si="30"/>
        <v>4530372450</v>
      </c>
      <c r="Q256" s="59">
        <f t="shared" si="31"/>
        <v>4078279800.0000005</v>
      </c>
      <c r="R256" s="59">
        <f t="shared" si="32"/>
        <v>3574229699.9999995</v>
      </c>
      <c r="S256" s="59">
        <f t="shared" si="33"/>
        <v>2101925500.0000005</v>
      </c>
      <c r="T256" s="59">
        <f t="shared" si="34"/>
        <v>2856136499.9999995</v>
      </c>
      <c r="U256" s="59">
        <f t="shared" si="35"/>
        <v>1911890250</v>
      </c>
      <c r="V256" s="59">
        <f t="shared" si="39"/>
        <v>5361633450</v>
      </c>
      <c r="W256" s="59">
        <f t="shared" si="39"/>
        <v>4833516800.000001</v>
      </c>
      <c r="X256" s="59">
        <f t="shared" si="39"/>
        <v>4395891699.999999</v>
      </c>
      <c r="Y256" s="59">
        <f t="shared" si="37"/>
        <v>2677795500.0000005</v>
      </c>
      <c r="Z256" s="59">
        <f t="shared" si="37"/>
        <v>3762846499.9999995</v>
      </c>
      <c r="AA256" s="59">
        <f t="shared" si="37"/>
        <v>2761619250</v>
      </c>
    </row>
    <row r="257" spans="1:27">
      <c r="A257" s="58"/>
      <c r="B257" s="57">
        <v>32</v>
      </c>
      <c r="C257" s="58" t="s">
        <v>828</v>
      </c>
      <c r="D257" s="59">
        <v>859477</v>
      </c>
      <c r="E257" s="59">
        <v>937587.00000000012</v>
      </c>
      <c r="F257" s="59">
        <v>1389839</v>
      </c>
      <c r="G257" s="59">
        <v>922884</v>
      </c>
      <c r="H257" s="59">
        <v>1206722</v>
      </c>
      <c r="I257" s="59">
        <v>1080690</v>
      </c>
      <c r="J257" s="59">
        <f t="shared" si="38"/>
        <v>859477000</v>
      </c>
      <c r="K257" s="59">
        <f t="shared" si="38"/>
        <v>937587000.00000012</v>
      </c>
      <c r="L257" s="59">
        <f t="shared" si="38"/>
        <v>1389839000</v>
      </c>
      <c r="M257" s="59">
        <f t="shared" si="36"/>
        <v>922884000</v>
      </c>
      <c r="N257" s="59">
        <f t="shared" si="36"/>
        <v>1206722000</v>
      </c>
      <c r="O257" s="59">
        <f t="shared" si="36"/>
        <v>1080690000</v>
      </c>
      <c r="P257" s="59">
        <f t="shared" si="30"/>
        <v>4684149650</v>
      </c>
      <c r="Q257" s="59">
        <f t="shared" si="31"/>
        <v>5062969800.000001</v>
      </c>
      <c r="R257" s="59">
        <f t="shared" si="32"/>
        <v>6045799650</v>
      </c>
      <c r="S257" s="59">
        <f t="shared" si="33"/>
        <v>3368526600</v>
      </c>
      <c r="T257" s="59">
        <f t="shared" si="34"/>
        <v>3801174300</v>
      </c>
      <c r="U257" s="59">
        <f t="shared" si="35"/>
        <v>2431552500</v>
      </c>
      <c r="V257" s="59">
        <f t="shared" si="39"/>
        <v>5543626650</v>
      </c>
      <c r="W257" s="59">
        <f t="shared" si="39"/>
        <v>6000556800.000001</v>
      </c>
      <c r="X257" s="59">
        <f t="shared" si="39"/>
        <v>7435638650</v>
      </c>
      <c r="Y257" s="59">
        <f t="shared" si="37"/>
        <v>4291410600</v>
      </c>
      <c r="Z257" s="59">
        <f t="shared" si="37"/>
        <v>5007896300</v>
      </c>
      <c r="AA257" s="59">
        <f t="shared" si="37"/>
        <v>3512242500</v>
      </c>
    </row>
    <row r="258" spans="1:27">
      <c r="A258" s="58"/>
      <c r="B258" s="57">
        <v>33</v>
      </c>
      <c r="C258" s="58" t="s">
        <v>831</v>
      </c>
      <c r="D258" s="59">
        <v>3027144</v>
      </c>
      <c r="E258" s="59">
        <v>2627520</v>
      </c>
      <c r="F258" s="59">
        <v>3232854</v>
      </c>
      <c r="G258" s="59">
        <v>3008658.0000000005</v>
      </c>
      <c r="H258" s="59">
        <v>3220667</v>
      </c>
      <c r="I258" s="59">
        <v>2700973</v>
      </c>
      <c r="J258" s="59">
        <f t="shared" si="38"/>
        <v>3027144000</v>
      </c>
      <c r="K258" s="59">
        <f t="shared" si="38"/>
        <v>2627520000</v>
      </c>
      <c r="L258" s="59">
        <f t="shared" si="38"/>
        <v>3232854000</v>
      </c>
      <c r="M258" s="59">
        <f t="shared" si="36"/>
        <v>3008658000.0000005</v>
      </c>
      <c r="N258" s="59">
        <f t="shared" si="36"/>
        <v>3220667000</v>
      </c>
      <c r="O258" s="59">
        <f t="shared" si="36"/>
        <v>2700973000</v>
      </c>
      <c r="P258" s="59">
        <f t="shared" si="30"/>
        <v>16497934800</v>
      </c>
      <c r="Q258" s="59">
        <f t="shared" si="31"/>
        <v>14188608000</v>
      </c>
      <c r="R258" s="59">
        <f t="shared" si="32"/>
        <v>14062914900</v>
      </c>
      <c r="S258" s="59">
        <f t="shared" si="33"/>
        <v>10981601700.000002</v>
      </c>
      <c r="T258" s="59">
        <f t="shared" si="34"/>
        <v>10145101050</v>
      </c>
      <c r="U258" s="59">
        <f t="shared" si="35"/>
        <v>6077189250</v>
      </c>
      <c r="V258" s="59">
        <f t="shared" si="39"/>
        <v>19525078800</v>
      </c>
      <c r="W258" s="59">
        <f t="shared" si="39"/>
        <v>16816128000</v>
      </c>
      <c r="X258" s="59">
        <f t="shared" si="39"/>
        <v>17295768900</v>
      </c>
      <c r="Y258" s="59">
        <f t="shared" si="37"/>
        <v>13990259700.000002</v>
      </c>
      <c r="Z258" s="59">
        <f t="shared" si="37"/>
        <v>13365768050</v>
      </c>
      <c r="AA258" s="59">
        <f t="shared" si="37"/>
        <v>8778162250</v>
      </c>
    </row>
    <row r="259" spans="1:27">
      <c r="A259" s="58"/>
      <c r="B259" s="57">
        <v>34</v>
      </c>
      <c r="C259" s="58" t="s">
        <v>830</v>
      </c>
      <c r="D259" s="59">
        <v>16458827.999999998</v>
      </c>
      <c r="E259" s="59">
        <v>14644914.999999998</v>
      </c>
      <c r="F259" s="59">
        <v>16376212</v>
      </c>
      <c r="G259" s="59">
        <v>12590516</v>
      </c>
      <c r="H259" s="59">
        <v>16733901.000000002</v>
      </c>
      <c r="I259" s="59">
        <v>15319174</v>
      </c>
      <c r="J259" s="59">
        <f t="shared" si="38"/>
        <v>16458827999.999998</v>
      </c>
      <c r="K259" s="59">
        <f t="shared" si="38"/>
        <v>14644914999.999998</v>
      </c>
      <c r="L259" s="59">
        <f t="shared" si="38"/>
        <v>16376212000</v>
      </c>
      <c r="M259" s="59">
        <f t="shared" si="36"/>
        <v>12590516000</v>
      </c>
      <c r="N259" s="59">
        <f t="shared" si="36"/>
        <v>16733901000.000002</v>
      </c>
      <c r="O259" s="59">
        <f t="shared" si="36"/>
        <v>15319174000</v>
      </c>
      <c r="P259" s="59">
        <f t="shared" si="30"/>
        <v>89700612599.999985</v>
      </c>
      <c r="Q259" s="59">
        <f t="shared" si="31"/>
        <v>79082540999.999985</v>
      </c>
      <c r="R259" s="59">
        <f t="shared" si="32"/>
        <v>71236522200</v>
      </c>
      <c r="S259" s="59">
        <f t="shared" si="33"/>
        <v>45955383400</v>
      </c>
      <c r="T259" s="59">
        <f t="shared" si="34"/>
        <v>52711788150.000008</v>
      </c>
      <c r="U259" s="59">
        <f t="shared" si="35"/>
        <v>34468141500</v>
      </c>
      <c r="V259" s="59">
        <f t="shared" si="39"/>
        <v>106159440599.99998</v>
      </c>
      <c r="W259" s="59">
        <f t="shared" si="39"/>
        <v>93727455999.999985</v>
      </c>
      <c r="X259" s="59">
        <f t="shared" si="39"/>
        <v>87612734200</v>
      </c>
      <c r="Y259" s="59">
        <f t="shared" si="37"/>
        <v>58545899400</v>
      </c>
      <c r="Z259" s="59">
        <f t="shared" si="37"/>
        <v>69445689150.000015</v>
      </c>
      <c r="AA259" s="59">
        <f t="shared" si="37"/>
        <v>49787315500</v>
      </c>
    </row>
    <row r="260" spans="1:27">
      <c r="A260" s="58"/>
      <c r="B260" s="57">
        <v>35</v>
      </c>
      <c r="C260" s="58" t="s">
        <v>832</v>
      </c>
      <c r="D260" s="59">
        <v>2715428.0000000005</v>
      </c>
      <c r="E260" s="59">
        <v>2027839</v>
      </c>
      <c r="F260" s="59">
        <v>1978305</v>
      </c>
      <c r="G260" s="59">
        <v>1639717</v>
      </c>
      <c r="H260" s="59">
        <v>2627031.9999999995</v>
      </c>
      <c r="I260" s="59">
        <v>2158948.0000000005</v>
      </c>
      <c r="J260" s="59">
        <f t="shared" si="38"/>
        <v>2715428000.0000005</v>
      </c>
      <c r="K260" s="59">
        <f t="shared" si="38"/>
        <v>2027839000</v>
      </c>
      <c r="L260" s="59">
        <f t="shared" si="38"/>
        <v>1978305000</v>
      </c>
      <c r="M260" s="59">
        <f t="shared" si="36"/>
        <v>1639717000</v>
      </c>
      <c r="N260" s="59">
        <f t="shared" si="36"/>
        <v>2627031999.9999995</v>
      </c>
      <c r="O260" s="59">
        <f t="shared" si="36"/>
        <v>2158948000.0000005</v>
      </c>
      <c r="P260" s="59">
        <f t="shared" si="30"/>
        <v>14799082600.000002</v>
      </c>
      <c r="Q260" s="59">
        <f t="shared" si="31"/>
        <v>10950330600</v>
      </c>
      <c r="R260" s="59">
        <f t="shared" si="32"/>
        <v>8605626750</v>
      </c>
      <c r="S260" s="59">
        <f t="shared" si="33"/>
        <v>5984967050</v>
      </c>
      <c r="T260" s="59">
        <f t="shared" si="34"/>
        <v>8275150799.9999981</v>
      </c>
      <c r="U260" s="59">
        <f t="shared" si="35"/>
        <v>4857633000.000001</v>
      </c>
      <c r="V260" s="59">
        <f t="shared" si="39"/>
        <v>17514510600.000004</v>
      </c>
      <c r="W260" s="59">
        <f t="shared" si="39"/>
        <v>12978169600</v>
      </c>
      <c r="X260" s="59">
        <f t="shared" si="39"/>
        <v>10583931750</v>
      </c>
      <c r="Y260" s="59">
        <f t="shared" si="37"/>
        <v>7624684050</v>
      </c>
      <c r="Z260" s="59">
        <f t="shared" si="37"/>
        <v>10902182799.999998</v>
      </c>
      <c r="AA260" s="59">
        <f t="shared" si="37"/>
        <v>7016581000.0000019</v>
      </c>
    </row>
    <row r="261" spans="1:27" ht="15">
      <c r="A261" s="65" t="s">
        <v>833</v>
      </c>
      <c r="B261" s="65"/>
      <c r="C261" s="65"/>
      <c r="D261" s="59">
        <v>190360373.00000006</v>
      </c>
      <c r="E261" s="59">
        <v>171445079.00000003</v>
      </c>
      <c r="F261" s="59">
        <v>190699459</v>
      </c>
      <c r="G261" s="59">
        <v>153524156.99999997</v>
      </c>
      <c r="H261" s="59">
        <v>196320898.00000006</v>
      </c>
      <c r="I261" s="59">
        <v>186726820.00000003</v>
      </c>
      <c r="J261" s="59">
        <f t="shared" si="38"/>
        <v>190360373000.00006</v>
      </c>
      <c r="K261" s="59">
        <f t="shared" si="38"/>
        <v>171445079000.00003</v>
      </c>
      <c r="L261" s="59">
        <f t="shared" si="38"/>
        <v>190699459000</v>
      </c>
      <c r="M261" s="59">
        <f t="shared" si="36"/>
        <v>153524156999.99997</v>
      </c>
      <c r="N261" s="59">
        <f t="shared" si="36"/>
        <v>196320898000.00006</v>
      </c>
      <c r="O261" s="59">
        <f t="shared" si="36"/>
        <v>186726820000.00003</v>
      </c>
      <c r="P261" s="59">
        <f t="shared" si="30"/>
        <v>1037464032850.0004</v>
      </c>
      <c r="Q261" s="59">
        <f t="shared" si="31"/>
        <v>925803426600.00012</v>
      </c>
      <c r="R261" s="59">
        <f t="shared" si="32"/>
        <v>829542646650</v>
      </c>
      <c r="S261" s="59">
        <f t="shared" si="33"/>
        <v>560363173049.99988</v>
      </c>
      <c r="T261" s="59">
        <f t="shared" si="34"/>
        <v>618410828700.00024</v>
      </c>
      <c r="U261" s="59">
        <f t="shared" si="35"/>
        <v>420135345000.00006</v>
      </c>
      <c r="V261" s="59">
        <f t="shared" si="39"/>
        <v>1227824405850.0005</v>
      </c>
      <c r="W261" s="59">
        <f t="shared" si="39"/>
        <v>1097248505600.0001</v>
      </c>
      <c r="X261" s="59">
        <f t="shared" si="39"/>
        <v>1020242105650</v>
      </c>
      <c r="Y261" s="59">
        <f t="shared" si="37"/>
        <v>713887330049.99988</v>
      </c>
      <c r="Z261" s="59">
        <f t="shared" si="37"/>
        <v>814731726700.00024</v>
      </c>
      <c r="AA261" s="59">
        <f t="shared" si="37"/>
        <v>606862165000.00012</v>
      </c>
    </row>
    <row r="262" spans="1:27" ht="15">
      <c r="A262" s="56" t="s">
        <v>1184</v>
      </c>
      <c r="B262" s="57">
        <v>1</v>
      </c>
      <c r="C262" s="58" t="s">
        <v>835</v>
      </c>
      <c r="D262" s="59">
        <v>3918124.0000000005</v>
      </c>
      <c r="E262" s="59">
        <v>3570032</v>
      </c>
      <c r="F262" s="59">
        <v>3865426.0000000005</v>
      </c>
      <c r="G262" s="59">
        <v>3382798.0000000005</v>
      </c>
      <c r="H262" s="59">
        <v>4272849</v>
      </c>
      <c r="I262" s="59">
        <v>4154061.9999999991</v>
      </c>
      <c r="J262" s="59">
        <f t="shared" si="38"/>
        <v>3918124000.0000005</v>
      </c>
      <c r="K262" s="59">
        <f t="shared" si="38"/>
        <v>3570032000</v>
      </c>
      <c r="L262" s="59">
        <f t="shared" si="38"/>
        <v>3865426000.0000005</v>
      </c>
      <c r="M262" s="59">
        <f t="shared" si="36"/>
        <v>3382798000.0000005</v>
      </c>
      <c r="N262" s="59">
        <f t="shared" si="36"/>
        <v>4272849000</v>
      </c>
      <c r="O262" s="59">
        <f t="shared" si="36"/>
        <v>4154061999.999999</v>
      </c>
      <c r="P262" s="59">
        <f t="shared" si="30"/>
        <v>21353775800.000004</v>
      </c>
      <c r="Q262" s="59">
        <f t="shared" si="31"/>
        <v>19278172800</v>
      </c>
      <c r="R262" s="59">
        <f t="shared" si="32"/>
        <v>16814603100.000002</v>
      </c>
      <c r="S262" s="59">
        <f t="shared" si="33"/>
        <v>12347212700.000002</v>
      </c>
      <c r="T262" s="59">
        <f t="shared" si="34"/>
        <v>13459474350</v>
      </c>
      <c r="U262" s="59">
        <f t="shared" si="35"/>
        <v>9346639499.9999981</v>
      </c>
      <c r="V262" s="59">
        <f t="shared" si="39"/>
        <v>25271899800.000004</v>
      </c>
      <c r="W262" s="59">
        <f t="shared" si="39"/>
        <v>22848204800</v>
      </c>
      <c r="X262" s="59">
        <f t="shared" si="39"/>
        <v>20680029100.000004</v>
      </c>
      <c r="Y262" s="59">
        <f t="shared" si="37"/>
        <v>15730010700.000002</v>
      </c>
      <c r="Z262" s="59">
        <f t="shared" si="37"/>
        <v>17732323350</v>
      </c>
      <c r="AA262" s="59">
        <f t="shared" si="37"/>
        <v>13500701499.999996</v>
      </c>
    </row>
    <row r="263" spans="1:27">
      <c r="A263" s="58"/>
      <c r="B263" s="57">
        <v>2</v>
      </c>
      <c r="C263" s="58" t="s">
        <v>836</v>
      </c>
      <c r="D263" s="59">
        <v>1789350</v>
      </c>
      <c r="E263" s="59">
        <v>1594005</v>
      </c>
      <c r="F263" s="59">
        <v>1863100</v>
      </c>
      <c r="G263" s="59">
        <v>1504835</v>
      </c>
      <c r="H263" s="59">
        <v>2001396.0000000002</v>
      </c>
      <c r="I263" s="59">
        <v>2067666.0000000002</v>
      </c>
      <c r="J263" s="59">
        <f t="shared" si="38"/>
        <v>1789350000</v>
      </c>
      <c r="K263" s="59">
        <f t="shared" si="38"/>
        <v>1594005000</v>
      </c>
      <c r="L263" s="59">
        <f t="shared" si="38"/>
        <v>1863100000</v>
      </c>
      <c r="M263" s="59">
        <f t="shared" si="36"/>
        <v>1504835000</v>
      </c>
      <c r="N263" s="59">
        <f t="shared" si="36"/>
        <v>2001396000.0000002</v>
      </c>
      <c r="O263" s="59">
        <f t="shared" si="36"/>
        <v>2067666000.0000002</v>
      </c>
      <c r="P263" s="59">
        <f t="shared" si="30"/>
        <v>9751957500</v>
      </c>
      <c r="Q263" s="59">
        <f t="shared" si="31"/>
        <v>8607627000</v>
      </c>
      <c r="R263" s="59">
        <f t="shared" si="32"/>
        <v>8104485000</v>
      </c>
      <c r="S263" s="59">
        <f t="shared" si="33"/>
        <v>5492647750</v>
      </c>
      <c r="T263" s="59">
        <f t="shared" si="34"/>
        <v>6304397400.000001</v>
      </c>
      <c r="U263" s="59">
        <f t="shared" si="35"/>
        <v>4652248500.000001</v>
      </c>
      <c r="V263" s="59">
        <f t="shared" si="39"/>
        <v>11541307500</v>
      </c>
      <c r="W263" s="59">
        <f t="shared" si="39"/>
        <v>10201632000</v>
      </c>
      <c r="X263" s="59">
        <f t="shared" si="39"/>
        <v>9967585000</v>
      </c>
      <c r="Y263" s="59">
        <f t="shared" si="37"/>
        <v>6997482750</v>
      </c>
      <c r="Z263" s="59">
        <f t="shared" si="37"/>
        <v>8305793400.000001</v>
      </c>
      <c r="AA263" s="59">
        <f t="shared" si="37"/>
        <v>6719914500.000001</v>
      </c>
    </row>
    <row r="264" spans="1:27">
      <c r="A264" s="58"/>
      <c r="B264" s="57">
        <v>3</v>
      </c>
      <c r="C264" s="58" t="s">
        <v>837</v>
      </c>
      <c r="D264" s="59">
        <v>1762475</v>
      </c>
      <c r="E264" s="59">
        <v>1560388.0000000002</v>
      </c>
      <c r="F264" s="59">
        <v>1801447.9999999998</v>
      </c>
      <c r="G264" s="59">
        <v>1392557.0000000002</v>
      </c>
      <c r="H264" s="59">
        <v>1832813.9999999998</v>
      </c>
      <c r="I264" s="59">
        <v>1783179</v>
      </c>
      <c r="J264" s="59">
        <f t="shared" si="38"/>
        <v>1762475000</v>
      </c>
      <c r="K264" s="59">
        <f t="shared" si="38"/>
        <v>1560388000.0000002</v>
      </c>
      <c r="L264" s="59">
        <f t="shared" si="38"/>
        <v>1801447999.9999998</v>
      </c>
      <c r="M264" s="59">
        <f t="shared" si="36"/>
        <v>1392557000.0000002</v>
      </c>
      <c r="N264" s="59">
        <f t="shared" si="36"/>
        <v>1832813999.9999998</v>
      </c>
      <c r="O264" s="59">
        <f t="shared" si="36"/>
        <v>1783179000</v>
      </c>
      <c r="P264" s="59">
        <f t="shared" si="30"/>
        <v>9605488750</v>
      </c>
      <c r="Q264" s="59">
        <f t="shared" si="31"/>
        <v>8426095200.000001</v>
      </c>
      <c r="R264" s="59">
        <f t="shared" si="32"/>
        <v>7836298799.999999</v>
      </c>
      <c r="S264" s="59">
        <f t="shared" si="33"/>
        <v>5082833050.000001</v>
      </c>
      <c r="T264" s="59">
        <f t="shared" si="34"/>
        <v>5773364099.999999</v>
      </c>
      <c r="U264" s="59">
        <f t="shared" si="35"/>
        <v>4012152750</v>
      </c>
      <c r="V264" s="59">
        <f t="shared" si="39"/>
        <v>11367963750</v>
      </c>
      <c r="W264" s="59">
        <f t="shared" si="39"/>
        <v>9986483200.0000019</v>
      </c>
      <c r="X264" s="59">
        <f t="shared" si="39"/>
        <v>9637746799.9999981</v>
      </c>
      <c r="Y264" s="59">
        <f t="shared" si="37"/>
        <v>6475390050.000001</v>
      </c>
      <c r="Z264" s="59">
        <f t="shared" si="37"/>
        <v>7606178099.999999</v>
      </c>
      <c r="AA264" s="59">
        <f t="shared" si="37"/>
        <v>5795331750</v>
      </c>
    </row>
    <row r="265" spans="1:27">
      <c r="A265" s="58"/>
      <c r="B265" s="57">
        <v>4</v>
      </c>
      <c r="C265" s="58" t="s">
        <v>838</v>
      </c>
      <c r="D265" s="59">
        <v>5328887.0000000009</v>
      </c>
      <c r="E265" s="59">
        <v>4735736.9999999991</v>
      </c>
      <c r="F265" s="59">
        <v>5430243</v>
      </c>
      <c r="G265" s="59">
        <v>4351563</v>
      </c>
      <c r="H265" s="59">
        <v>5993396.0000000009</v>
      </c>
      <c r="I265" s="59">
        <v>5241639</v>
      </c>
      <c r="J265" s="59">
        <f t="shared" si="38"/>
        <v>5328887000.000001</v>
      </c>
      <c r="K265" s="59">
        <f t="shared" si="38"/>
        <v>4735736999.999999</v>
      </c>
      <c r="L265" s="59">
        <f t="shared" si="38"/>
        <v>5430243000</v>
      </c>
      <c r="M265" s="59">
        <f t="shared" si="36"/>
        <v>4351563000</v>
      </c>
      <c r="N265" s="59">
        <f t="shared" si="36"/>
        <v>5993396000.000001</v>
      </c>
      <c r="O265" s="59">
        <f t="shared" si="36"/>
        <v>5241639000</v>
      </c>
      <c r="P265" s="59">
        <f t="shared" si="30"/>
        <v>29042434150.000004</v>
      </c>
      <c r="Q265" s="59">
        <f t="shared" si="31"/>
        <v>25572979799.999996</v>
      </c>
      <c r="R265" s="59">
        <f t="shared" si="32"/>
        <v>23621557050</v>
      </c>
      <c r="S265" s="59">
        <f t="shared" si="33"/>
        <v>15883204950</v>
      </c>
      <c r="T265" s="59">
        <f t="shared" si="34"/>
        <v>18879197400.000004</v>
      </c>
      <c r="U265" s="59">
        <f t="shared" si="35"/>
        <v>11793687750</v>
      </c>
      <c r="V265" s="59">
        <f t="shared" si="39"/>
        <v>34371321150.000008</v>
      </c>
      <c r="W265" s="59">
        <f t="shared" si="39"/>
        <v>30308716799.999996</v>
      </c>
      <c r="X265" s="59">
        <f t="shared" si="39"/>
        <v>29051800050</v>
      </c>
      <c r="Y265" s="59">
        <f t="shared" si="37"/>
        <v>20234767950</v>
      </c>
      <c r="Z265" s="59">
        <f t="shared" si="37"/>
        <v>24872593400.000004</v>
      </c>
      <c r="AA265" s="59">
        <f t="shared" si="37"/>
        <v>17035326750</v>
      </c>
    </row>
    <row r="266" spans="1:27">
      <c r="A266" s="58"/>
      <c r="B266" s="57">
        <v>5</v>
      </c>
      <c r="C266" s="58" t="s">
        <v>839</v>
      </c>
      <c r="D266" s="59">
        <v>799269</v>
      </c>
      <c r="E266" s="59">
        <v>759791</v>
      </c>
      <c r="F266" s="59">
        <v>767200</v>
      </c>
      <c r="G266" s="59">
        <v>623098.99999999988</v>
      </c>
      <c r="H266" s="59">
        <v>857089</v>
      </c>
      <c r="I266" s="59">
        <v>844614</v>
      </c>
      <c r="J266" s="59">
        <f t="shared" si="38"/>
        <v>799269000</v>
      </c>
      <c r="K266" s="59">
        <f t="shared" si="38"/>
        <v>759791000</v>
      </c>
      <c r="L266" s="59">
        <f t="shared" si="38"/>
        <v>767200000</v>
      </c>
      <c r="M266" s="59">
        <f t="shared" si="36"/>
        <v>623098999.99999988</v>
      </c>
      <c r="N266" s="59">
        <f t="shared" si="36"/>
        <v>857089000</v>
      </c>
      <c r="O266" s="59">
        <f t="shared" si="36"/>
        <v>844614000</v>
      </c>
      <c r="P266" s="59">
        <f t="shared" si="30"/>
        <v>4356016050</v>
      </c>
      <c r="Q266" s="59">
        <f t="shared" si="31"/>
        <v>4102871400</v>
      </c>
      <c r="R266" s="59">
        <f t="shared" si="32"/>
        <v>3337320000</v>
      </c>
      <c r="S266" s="59">
        <f t="shared" si="33"/>
        <v>2274311349.9999995</v>
      </c>
      <c r="T266" s="59">
        <f t="shared" si="34"/>
        <v>2699830350</v>
      </c>
      <c r="U266" s="59">
        <f t="shared" si="35"/>
        <v>1900381500</v>
      </c>
      <c r="V266" s="59">
        <f t="shared" si="39"/>
        <v>5155285050</v>
      </c>
      <c r="W266" s="59">
        <f t="shared" si="39"/>
        <v>4862662400</v>
      </c>
      <c r="X266" s="59">
        <f t="shared" si="39"/>
        <v>4104520000</v>
      </c>
      <c r="Y266" s="59">
        <f t="shared" si="37"/>
        <v>2897410349.9999995</v>
      </c>
      <c r="Z266" s="59">
        <f t="shared" si="37"/>
        <v>3556919350</v>
      </c>
      <c r="AA266" s="59">
        <f t="shared" si="37"/>
        <v>2744995500</v>
      </c>
    </row>
    <row r="267" spans="1:27" ht="15">
      <c r="A267" s="65" t="s">
        <v>840</v>
      </c>
      <c r="B267" s="65"/>
      <c r="C267" s="65"/>
      <c r="D267" s="59">
        <v>13598104.999999998</v>
      </c>
      <c r="E267" s="59">
        <v>12219953</v>
      </c>
      <c r="F267" s="59">
        <v>13727417.000000002</v>
      </c>
      <c r="G267" s="59">
        <v>11254852</v>
      </c>
      <c r="H267" s="59">
        <v>14957544.000000002</v>
      </c>
      <c r="I267" s="59">
        <v>14091159.999999998</v>
      </c>
      <c r="J267" s="59">
        <f t="shared" si="38"/>
        <v>13598104999.999998</v>
      </c>
      <c r="K267" s="59">
        <f t="shared" si="38"/>
        <v>12219953000</v>
      </c>
      <c r="L267" s="59">
        <f t="shared" si="38"/>
        <v>13727417000.000002</v>
      </c>
      <c r="M267" s="59">
        <f t="shared" si="36"/>
        <v>11254852000</v>
      </c>
      <c r="N267" s="59">
        <f t="shared" si="36"/>
        <v>14957544000.000002</v>
      </c>
      <c r="O267" s="59">
        <f t="shared" si="36"/>
        <v>14091159999.999998</v>
      </c>
      <c r="P267" s="59">
        <f t="shared" si="30"/>
        <v>74109672249.999985</v>
      </c>
      <c r="Q267" s="59">
        <f t="shared" si="31"/>
        <v>65987746200</v>
      </c>
      <c r="R267" s="59">
        <f t="shared" si="32"/>
        <v>59714263950.000008</v>
      </c>
      <c r="S267" s="59">
        <f t="shared" si="33"/>
        <v>41080209800</v>
      </c>
      <c r="T267" s="59">
        <f t="shared" si="34"/>
        <v>47116263600.000008</v>
      </c>
      <c r="U267" s="59">
        <f t="shared" si="35"/>
        <v>31705109999.999996</v>
      </c>
      <c r="V267" s="59">
        <f t="shared" si="39"/>
        <v>87707777249.999985</v>
      </c>
      <c r="W267" s="59">
        <f t="shared" si="39"/>
        <v>78207699200</v>
      </c>
      <c r="X267" s="59">
        <f t="shared" si="39"/>
        <v>73441680950.000015</v>
      </c>
      <c r="Y267" s="59">
        <f t="shared" si="37"/>
        <v>52335061800</v>
      </c>
      <c r="Z267" s="59">
        <f t="shared" si="37"/>
        <v>62073807600.000008</v>
      </c>
      <c r="AA267" s="59">
        <f t="shared" si="37"/>
        <v>45796269999.999992</v>
      </c>
    </row>
    <row r="268" spans="1:27" ht="15">
      <c r="A268" s="66" t="s">
        <v>1185</v>
      </c>
      <c r="B268" s="66"/>
      <c r="C268" s="66"/>
      <c r="D268" s="59">
        <v>203958478.00000003</v>
      </c>
      <c r="E268" s="59">
        <v>183665032.00000003</v>
      </c>
      <c r="F268" s="59">
        <v>204426876.00000003</v>
      </c>
      <c r="G268" s="59">
        <v>164779009</v>
      </c>
      <c r="H268" s="59">
        <v>211278442.00000003</v>
      </c>
      <c r="I268" s="59">
        <v>200817980.00000003</v>
      </c>
      <c r="J268" s="59">
        <f t="shared" si="38"/>
        <v>203958478000.00003</v>
      </c>
      <c r="K268" s="59">
        <f t="shared" si="38"/>
        <v>183665032000.00003</v>
      </c>
      <c r="L268" s="59">
        <f t="shared" si="38"/>
        <v>204426876000.00003</v>
      </c>
      <c r="M268" s="59">
        <f t="shared" si="36"/>
        <v>164779009000</v>
      </c>
      <c r="N268" s="59">
        <f t="shared" si="36"/>
        <v>211278442000.00003</v>
      </c>
      <c r="O268" s="59">
        <f t="shared" si="36"/>
        <v>200817980000.00003</v>
      </c>
      <c r="P268" s="59">
        <f t="shared" si="30"/>
        <v>1111573705100.0002</v>
      </c>
      <c r="Q268" s="59">
        <f t="shared" si="31"/>
        <v>991791172800.00012</v>
      </c>
      <c r="R268" s="59">
        <f t="shared" si="32"/>
        <v>889256910600.00012</v>
      </c>
      <c r="S268" s="59">
        <f t="shared" si="33"/>
        <v>601443382850</v>
      </c>
      <c r="T268" s="59">
        <f t="shared" si="34"/>
        <v>665527092300.00012</v>
      </c>
      <c r="U268" s="59">
        <f t="shared" si="35"/>
        <v>451840455000.00006</v>
      </c>
      <c r="V268" s="59">
        <f t="shared" si="39"/>
        <v>1315532183100.0002</v>
      </c>
      <c r="W268" s="59">
        <f t="shared" si="39"/>
        <v>1175456204800.0002</v>
      </c>
      <c r="X268" s="59">
        <f t="shared" si="39"/>
        <v>1093683786600.0001</v>
      </c>
      <c r="Y268" s="59">
        <f t="shared" si="37"/>
        <v>766222391850</v>
      </c>
      <c r="Z268" s="59">
        <f t="shared" si="37"/>
        <v>876805534300.00012</v>
      </c>
      <c r="AA268" s="59">
        <f t="shared" si="37"/>
        <v>652658435000.00012</v>
      </c>
    </row>
    <row r="269" spans="1:27" ht="15">
      <c r="A269" s="56" t="s">
        <v>841</v>
      </c>
      <c r="B269" s="57">
        <v>1</v>
      </c>
      <c r="C269" s="58" t="s">
        <v>842</v>
      </c>
      <c r="D269" s="59">
        <v>2270775</v>
      </c>
      <c r="E269" s="59">
        <v>2228857</v>
      </c>
      <c r="F269" s="59">
        <v>2508352</v>
      </c>
      <c r="G269" s="59">
        <v>1808806.9999999998</v>
      </c>
      <c r="H269" s="59">
        <v>2471118</v>
      </c>
      <c r="I269" s="59">
        <v>2434768.0000000005</v>
      </c>
      <c r="J269" s="59">
        <f t="shared" si="38"/>
        <v>2270775000</v>
      </c>
      <c r="K269" s="59">
        <f t="shared" si="38"/>
        <v>2228857000</v>
      </c>
      <c r="L269" s="59">
        <f t="shared" si="38"/>
        <v>2508352000</v>
      </c>
      <c r="M269" s="59">
        <f t="shared" si="36"/>
        <v>1808806999.9999998</v>
      </c>
      <c r="N269" s="59">
        <f t="shared" si="36"/>
        <v>2471118000</v>
      </c>
      <c r="O269" s="59">
        <f t="shared" si="36"/>
        <v>2434768000.0000005</v>
      </c>
      <c r="P269" s="59">
        <f t="shared" si="30"/>
        <v>12375723750</v>
      </c>
      <c r="Q269" s="59">
        <f t="shared" si="31"/>
        <v>12035827800</v>
      </c>
      <c r="R269" s="59">
        <f t="shared" si="32"/>
        <v>10911331200</v>
      </c>
      <c r="S269" s="59">
        <f t="shared" si="33"/>
        <v>6602145549.999999</v>
      </c>
      <c r="T269" s="59">
        <f t="shared" si="34"/>
        <v>7784021700</v>
      </c>
      <c r="U269" s="59">
        <f t="shared" si="35"/>
        <v>5478228000.000001</v>
      </c>
      <c r="V269" s="59">
        <f t="shared" si="39"/>
        <v>14646498750</v>
      </c>
      <c r="W269" s="59">
        <f t="shared" si="39"/>
        <v>14264684800</v>
      </c>
      <c r="X269" s="59">
        <f t="shared" si="39"/>
        <v>13419683200</v>
      </c>
      <c r="Y269" s="59">
        <f t="shared" si="37"/>
        <v>8410952549.999999</v>
      </c>
      <c r="Z269" s="59">
        <f t="shared" si="37"/>
        <v>10255139700</v>
      </c>
      <c r="AA269" s="59">
        <f t="shared" si="37"/>
        <v>7912996000.0000019</v>
      </c>
    </row>
    <row r="270" spans="1:27">
      <c r="A270" s="58"/>
      <c r="B270" s="57">
        <v>2</v>
      </c>
      <c r="C270" s="58" t="s">
        <v>843</v>
      </c>
      <c r="D270" s="59">
        <v>10837708.999999998</v>
      </c>
      <c r="E270" s="59">
        <v>10331085</v>
      </c>
      <c r="F270" s="59">
        <v>11476205</v>
      </c>
      <c r="G270" s="59">
        <v>9163281</v>
      </c>
      <c r="H270" s="59">
        <v>11839206</v>
      </c>
      <c r="I270" s="59">
        <v>11925153</v>
      </c>
      <c r="J270" s="59">
        <f t="shared" si="38"/>
        <v>10837708999.999998</v>
      </c>
      <c r="K270" s="59">
        <f t="shared" si="38"/>
        <v>10331085000</v>
      </c>
      <c r="L270" s="59">
        <f t="shared" si="38"/>
        <v>11476205000</v>
      </c>
      <c r="M270" s="59">
        <f t="shared" si="36"/>
        <v>9163281000</v>
      </c>
      <c r="N270" s="59">
        <f t="shared" si="36"/>
        <v>11839206000</v>
      </c>
      <c r="O270" s="59">
        <f t="shared" si="36"/>
        <v>11925153000</v>
      </c>
      <c r="P270" s="59">
        <f t="shared" si="30"/>
        <v>59065514049.999992</v>
      </c>
      <c r="Q270" s="59">
        <f t="shared" si="31"/>
        <v>55787859000</v>
      </c>
      <c r="R270" s="59">
        <f t="shared" si="32"/>
        <v>49921491750</v>
      </c>
      <c r="S270" s="59">
        <f t="shared" si="33"/>
        <v>33445975650</v>
      </c>
      <c r="T270" s="59">
        <f t="shared" si="34"/>
        <v>37293498900</v>
      </c>
      <c r="U270" s="59">
        <f t="shared" si="35"/>
        <v>26831594250</v>
      </c>
      <c r="V270" s="59">
        <f t="shared" si="39"/>
        <v>69903223049.999985</v>
      </c>
      <c r="W270" s="59">
        <f t="shared" si="39"/>
        <v>66118944000</v>
      </c>
      <c r="X270" s="59">
        <f t="shared" si="39"/>
        <v>61397696750</v>
      </c>
      <c r="Y270" s="59">
        <f t="shared" si="37"/>
        <v>42609256650</v>
      </c>
      <c r="Z270" s="59">
        <f t="shared" si="37"/>
        <v>49132704900</v>
      </c>
      <c r="AA270" s="59">
        <f t="shared" si="37"/>
        <v>38756747250</v>
      </c>
    </row>
    <row r="271" spans="1:27">
      <c r="A271" s="58"/>
      <c r="B271" s="57">
        <v>3</v>
      </c>
      <c r="C271" s="58" t="s">
        <v>871</v>
      </c>
      <c r="D271" s="59">
        <v>852561</v>
      </c>
      <c r="E271" s="59">
        <v>755644</v>
      </c>
      <c r="F271" s="59">
        <v>782779</v>
      </c>
      <c r="G271" s="59">
        <v>647463</v>
      </c>
      <c r="H271" s="59">
        <v>799668</v>
      </c>
      <c r="I271" s="59">
        <v>797567</v>
      </c>
      <c r="J271" s="59">
        <f t="shared" si="38"/>
        <v>852561000</v>
      </c>
      <c r="K271" s="59">
        <f t="shared" si="38"/>
        <v>755644000</v>
      </c>
      <c r="L271" s="59">
        <f t="shared" si="38"/>
        <v>782779000</v>
      </c>
      <c r="M271" s="59">
        <f t="shared" si="36"/>
        <v>647463000</v>
      </c>
      <c r="N271" s="59">
        <f t="shared" si="36"/>
        <v>799668000</v>
      </c>
      <c r="O271" s="59">
        <f t="shared" si="36"/>
        <v>797567000</v>
      </c>
      <c r="P271" s="59">
        <f t="shared" si="30"/>
        <v>4646457450</v>
      </c>
      <c r="Q271" s="59">
        <f t="shared" si="31"/>
        <v>4080477600</v>
      </c>
      <c r="R271" s="59">
        <f t="shared" si="32"/>
        <v>3405088650</v>
      </c>
      <c r="S271" s="59">
        <f t="shared" si="33"/>
        <v>2363239950</v>
      </c>
      <c r="T271" s="59">
        <f t="shared" si="34"/>
        <v>2518954200</v>
      </c>
      <c r="U271" s="59">
        <f t="shared" si="35"/>
        <v>1794525750</v>
      </c>
      <c r="V271" s="59">
        <f t="shared" si="39"/>
        <v>5499018450</v>
      </c>
      <c r="W271" s="59">
        <f t="shared" si="39"/>
        <v>4836121600</v>
      </c>
      <c r="X271" s="59">
        <f t="shared" si="39"/>
        <v>4187867650</v>
      </c>
      <c r="Y271" s="59">
        <f t="shared" si="37"/>
        <v>3010702950</v>
      </c>
      <c r="Z271" s="59">
        <f t="shared" si="37"/>
        <v>3318622200</v>
      </c>
      <c r="AA271" s="59">
        <f t="shared" si="37"/>
        <v>2592092750</v>
      </c>
    </row>
    <row r="272" spans="1:27">
      <c r="A272" s="58"/>
      <c r="B272" s="57">
        <v>4</v>
      </c>
      <c r="C272" s="58" t="s">
        <v>844</v>
      </c>
      <c r="D272" s="59">
        <v>3768689.0000000005</v>
      </c>
      <c r="E272" s="59">
        <v>3346602</v>
      </c>
      <c r="F272" s="59">
        <v>4066904</v>
      </c>
      <c r="G272" s="59">
        <v>3304484</v>
      </c>
      <c r="H272" s="59">
        <v>4657975</v>
      </c>
      <c r="I272" s="59">
        <v>4559897</v>
      </c>
      <c r="J272" s="59">
        <f t="shared" si="38"/>
        <v>3768689000.0000005</v>
      </c>
      <c r="K272" s="59">
        <f t="shared" si="38"/>
        <v>3346602000</v>
      </c>
      <c r="L272" s="59">
        <f t="shared" si="38"/>
        <v>4066904000</v>
      </c>
      <c r="M272" s="59">
        <f t="shared" si="36"/>
        <v>3304484000</v>
      </c>
      <c r="N272" s="59">
        <f t="shared" si="36"/>
        <v>4657975000</v>
      </c>
      <c r="O272" s="59">
        <f t="shared" si="36"/>
        <v>4559897000</v>
      </c>
      <c r="P272" s="59">
        <f t="shared" ref="P272:P335" si="40">D272*5450</f>
        <v>20539355050.000004</v>
      </c>
      <c r="Q272" s="59">
        <f t="shared" ref="Q272:Q335" si="41">E272*5400</f>
        <v>18071650800</v>
      </c>
      <c r="R272" s="59">
        <f t="shared" ref="R272:R335" si="42">F272*4350</f>
        <v>17691032400</v>
      </c>
      <c r="S272" s="59">
        <f t="shared" ref="S272:S335" si="43">G272*3650</f>
        <v>12061366600</v>
      </c>
      <c r="T272" s="59">
        <f t="shared" ref="T272:T335" si="44">H272*3150</f>
        <v>14672621250</v>
      </c>
      <c r="U272" s="59">
        <f t="shared" ref="U272:U335" si="45">I272*2250</f>
        <v>10259768250</v>
      </c>
      <c r="V272" s="59">
        <f t="shared" si="39"/>
        <v>24308044050.000004</v>
      </c>
      <c r="W272" s="59">
        <f t="shared" si="39"/>
        <v>21418252800</v>
      </c>
      <c r="X272" s="59">
        <f t="shared" si="39"/>
        <v>21757936400</v>
      </c>
      <c r="Y272" s="59">
        <f t="shared" si="37"/>
        <v>15365850600</v>
      </c>
      <c r="Z272" s="59">
        <f t="shared" si="37"/>
        <v>19330596250</v>
      </c>
      <c r="AA272" s="59">
        <f t="shared" si="37"/>
        <v>14819665250</v>
      </c>
    </row>
    <row r="273" spans="1:27">
      <c r="A273" s="58"/>
      <c r="B273" s="57">
        <v>5</v>
      </c>
      <c r="C273" s="58" t="s">
        <v>845</v>
      </c>
      <c r="D273" s="59">
        <v>4179234.0000000005</v>
      </c>
      <c r="E273" s="59">
        <v>4843760</v>
      </c>
      <c r="F273" s="59">
        <v>4804142</v>
      </c>
      <c r="G273" s="59">
        <v>3533719</v>
      </c>
      <c r="H273" s="59">
        <v>4796767</v>
      </c>
      <c r="I273" s="59">
        <v>5104194</v>
      </c>
      <c r="J273" s="59">
        <f t="shared" si="38"/>
        <v>4179234000.0000005</v>
      </c>
      <c r="K273" s="59">
        <f t="shared" si="38"/>
        <v>4843760000</v>
      </c>
      <c r="L273" s="59">
        <f t="shared" si="38"/>
        <v>4804142000</v>
      </c>
      <c r="M273" s="59">
        <f t="shared" si="36"/>
        <v>3533719000</v>
      </c>
      <c r="N273" s="59">
        <f t="shared" si="36"/>
        <v>4796767000</v>
      </c>
      <c r="O273" s="59">
        <f t="shared" si="36"/>
        <v>5104194000</v>
      </c>
      <c r="P273" s="59">
        <f t="shared" si="40"/>
        <v>22776825300.000004</v>
      </c>
      <c r="Q273" s="59">
        <f t="shared" si="41"/>
        <v>26156304000</v>
      </c>
      <c r="R273" s="59">
        <f t="shared" si="42"/>
        <v>20898017700</v>
      </c>
      <c r="S273" s="59">
        <f t="shared" si="43"/>
        <v>12898074350</v>
      </c>
      <c r="T273" s="59">
        <f t="shared" si="44"/>
        <v>15109816050</v>
      </c>
      <c r="U273" s="59">
        <f t="shared" si="45"/>
        <v>11484436500</v>
      </c>
      <c r="V273" s="59">
        <f t="shared" si="39"/>
        <v>26956059300.000004</v>
      </c>
      <c r="W273" s="59">
        <f t="shared" si="39"/>
        <v>31000064000</v>
      </c>
      <c r="X273" s="59">
        <f t="shared" si="39"/>
        <v>25702159700</v>
      </c>
      <c r="Y273" s="59">
        <f t="shared" si="37"/>
        <v>16431793350</v>
      </c>
      <c r="Z273" s="59">
        <f t="shared" si="37"/>
        <v>19906583050</v>
      </c>
      <c r="AA273" s="59">
        <f t="shared" si="37"/>
        <v>16588630500</v>
      </c>
    </row>
    <row r="274" spans="1:27">
      <c r="A274" s="58"/>
      <c r="B274" s="57">
        <v>6</v>
      </c>
      <c r="C274" s="58" t="s">
        <v>846</v>
      </c>
      <c r="D274" s="59">
        <v>1360369</v>
      </c>
      <c r="E274" s="59">
        <v>1217688</v>
      </c>
      <c r="F274" s="59">
        <v>1488997</v>
      </c>
      <c r="G274" s="59">
        <v>1245046</v>
      </c>
      <c r="H274" s="59">
        <v>1660607</v>
      </c>
      <c r="I274" s="59">
        <v>1610160</v>
      </c>
      <c r="J274" s="59">
        <f t="shared" si="38"/>
        <v>1360369000</v>
      </c>
      <c r="K274" s="59">
        <f t="shared" si="38"/>
        <v>1217688000</v>
      </c>
      <c r="L274" s="59">
        <f t="shared" si="38"/>
        <v>1488997000</v>
      </c>
      <c r="M274" s="59">
        <f t="shared" si="36"/>
        <v>1245046000</v>
      </c>
      <c r="N274" s="59">
        <f t="shared" si="36"/>
        <v>1660607000</v>
      </c>
      <c r="O274" s="59">
        <f t="shared" si="36"/>
        <v>1610160000</v>
      </c>
      <c r="P274" s="59">
        <f t="shared" si="40"/>
        <v>7414011050</v>
      </c>
      <c r="Q274" s="59">
        <f t="shared" si="41"/>
        <v>6575515200</v>
      </c>
      <c r="R274" s="59">
        <f t="shared" si="42"/>
        <v>6477136950</v>
      </c>
      <c r="S274" s="59">
        <f t="shared" si="43"/>
        <v>4544417900</v>
      </c>
      <c r="T274" s="59">
        <f t="shared" si="44"/>
        <v>5230912050</v>
      </c>
      <c r="U274" s="59">
        <f t="shared" si="45"/>
        <v>3622860000</v>
      </c>
      <c r="V274" s="59">
        <f t="shared" si="39"/>
        <v>8774380050</v>
      </c>
      <c r="W274" s="59">
        <f t="shared" si="39"/>
        <v>7793203200</v>
      </c>
      <c r="X274" s="59">
        <f t="shared" si="39"/>
        <v>7966133950</v>
      </c>
      <c r="Y274" s="59">
        <f t="shared" si="37"/>
        <v>5789463900</v>
      </c>
      <c r="Z274" s="59">
        <f t="shared" si="37"/>
        <v>6891519050</v>
      </c>
      <c r="AA274" s="59">
        <f t="shared" si="37"/>
        <v>5233020000</v>
      </c>
    </row>
    <row r="275" spans="1:27">
      <c r="A275" s="58"/>
      <c r="B275" s="57">
        <v>7</v>
      </c>
      <c r="C275" s="58" t="s">
        <v>847</v>
      </c>
      <c r="D275" s="59">
        <v>13136166.000000002</v>
      </c>
      <c r="E275" s="59">
        <v>12900076</v>
      </c>
      <c r="F275" s="59">
        <v>14103907</v>
      </c>
      <c r="G275" s="59">
        <v>10083844.000000002</v>
      </c>
      <c r="H275" s="59">
        <v>13514323</v>
      </c>
      <c r="I275" s="59">
        <v>12958664</v>
      </c>
      <c r="J275" s="59">
        <f t="shared" si="38"/>
        <v>13136166000.000002</v>
      </c>
      <c r="K275" s="59">
        <f t="shared" si="38"/>
        <v>12900076000</v>
      </c>
      <c r="L275" s="59">
        <f t="shared" si="38"/>
        <v>14103907000</v>
      </c>
      <c r="M275" s="59">
        <f t="shared" si="36"/>
        <v>10083844000.000002</v>
      </c>
      <c r="N275" s="59">
        <f t="shared" si="36"/>
        <v>13514323000</v>
      </c>
      <c r="O275" s="59">
        <f t="shared" si="36"/>
        <v>12958664000</v>
      </c>
      <c r="P275" s="59">
        <f t="shared" si="40"/>
        <v>71592104700.000015</v>
      </c>
      <c r="Q275" s="59">
        <f t="shared" si="41"/>
        <v>69660410400</v>
      </c>
      <c r="R275" s="59">
        <f t="shared" si="42"/>
        <v>61351995450</v>
      </c>
      <c r="S275" s="59">
        <f t="shared" si="43"/>
        <v>36806030600.000008</v>
      </c>
      <c r="T275" s="59">
        <f t="shared" si="44"/>
        <v>42570117450</v>
      </c>
      <c r="U275" s="59">
        <f t="shared" si="45"/>
        <v>29156994000</v>
      </c>
      <c r="V275" s="59">
        <f t="shared" si="39"/>
        <v>84728270700.000015</v>
      </c>
      <c r="W275" s="59">
        <f t="shared" si="39"/>
        <v>82560486400</v>
      </c>
      <c r="X275" s="59">
        <f t="shared" si="39"/>
        <v>75455902450</v>
      </c>
      <c r="Y275" s="59">
        <f t="shared" si="37"/>
        <v>46889874600.000008</v>
      </c>
      <c r="Z275" s="59">
        <f t="shared" si="37"/>
        <v>56084440450</v>
      </c>
      <c r="AA275" s="59">
        <f t="shared" si="37"/>
        <v>42115658000</v>
      </c>
    </row>
    <row r="276" spans="1:27">
      <c r="A276" s="58"/>
      <c r="B276" s="57">
        <v>8</v>
      </c>
      <c r="C276" s="58" t="s">
        <v>848</v>
      </c>
      <c r="D276" s="59">
        <v>6685818.9999999991</v>
      </c>
      <c r="E276" s="59">
        <v>5961404</v>
      </c>
      <c r="F276" s="59">
        <v>7040538</v>
      </c>
      <c r="G276" s="59">
        <v>5739434</v>
      </c>
      <c r="H276" s="59">
        <v>7509654</v>
      </c>
      <c r="I276" s="59">
        <v>7693441.0000000009</v>
      </c>
      <c r="J276" s="59">
        <f t="shared" si="38"/>
        <v>6685818999.999999</v>
      </c>
      <c r="K276" s="59">
        <f t="shared" si="38"/>
        <v>5961404000</v>
      </c>
      <c r="L276" s="59">
        <f t="shared" si="38"/>
        <v>7040538000</v>
      </c>
      <c r="M276" s="59">
        <f t="shared" si="36"/>
        <v>5739434000</v>
      </c>
      <c r="N276" s="59">
        <f t="shared" si="36"/>
        <v>7509654000</v>
      </c>
      <c r="O276" s="59">
        <f t="shared" si="36"/>
        <v>7693441000.000001</v>
      </c>
      <c r="P276" s="59">
        <f t="shared" si="40"/>
        <v>36437713549.999992</v>
      </c>
      <c r="Q276" s="59">
        <f t="shared" si="41"/>
        <v>32191581600</v>
      </c>
      <c r="R276" s="59">
        <f t="shared" si="42"/>
        <v>30626340300</v>
      </c>
      <c r="S276" s="59">
        <f t="shared" si="43"/>
        <v>20948934100</v>
      </c>
      <c r="T276" s="59">
        <f t="shared" si="44"/>
        <v>23655410100</v>
      </c>
      <c r="U276" s="59">
        <f t="shared" si="45"/>
        <v>17310242250.000004</v>
      </c>
      <c r="V276" s="59">
        <f t="shared" si="39"/>
        <v>43123532549.999992</v>
      </c>
      <c r="W276" s="59">
        <f t="shared" si="39"/>
        <v>38152985600</v>
      </c>
      <c r="X276" s="59">
        <f t="shared" si="39"/>
        <v>37666878300</v>
      </c>
      <c r="Y276" s="59">
        <f t="shared" si="37"/>
        <v>26688368100</v>
      </c>
      <c r="Z276" s="59">
        <f t="shared" si="37"/>
        <v>31165064100</v>
      </c>
      <c r="AA276" s="59">
        <f t="shared" si="37"/>
        <v>25003683250.000004</v>
      </c>
    </row>
    <row r="277" spans="1:27">
      <c r="A277" s="58"/>
      <c r="B277" s="57">
        <v>9</v>
      </c>
      <c r="C277" s="58" t="s">
        <v>849</v>
      </c>
      <c r="D277" s="59">
        <v>5469224</v>
      </c>
      <c r="E277" s="59">
        <v>4721114.0000000009</v>
      </c>
      <c r="F277" s="59">
        <v>5562462</v>
      </c>
      <c r="G277" s="59">
        <v>4337797.0000000009</v>
      </c>
      <c r="H277" s="59">
        <v>5452844</v>
      </c>
      <c r="I277" s="59">
        <v>5274505.9999999991</v>
      </c>
      <c r="J277" s="59">
        <f t="shared" si="38"/>
        <v>5469224000</v>
      </c>
      <c r="K277" s="59">
        <f t="shared" si="38"/>
        <v>4721114000.000001</v>
      </c>
      <c r="L277" s="59">
        <f t="shared" si="38"/>
        <v>5562462000</v>
      </c>
      <c r="M277" s="59">
        <f t="shared" si="36"/>
        <v>4337797000.000001</v>
      </c>
      <c r="N277" s="59">
        <f t="shared" si="36"/>
        <v>5452844000</v>
      </c>
      <c r="O277" s="59">
        <f t="shared" si="36"/>
        <v>5274505999.999999</v>
      </c>
      <c r="P277" s="59">
        <f t="shared" si="40"/>
        <v>29807270800</v>
      </c>
      <c r="Q277" s="59">
        <f t="shared" si="41"/>
        <v>25494015600.000004</v>
      </c>
      <c r="R277" s="59">
        <f t="shared" si="42"/>
        <v>24196709700</v>
      </c>
      <c r="S277" s="59">
        <f t="shared" si="43"/>
        <v>15832959050.000004</v>
      </c>
      <c r="T277" s="59">
        <f t="shared" si="44"/>
        <v>17176458600</v>
      </c>
      <c r="U277" s="59">
        <f t="shared" si="45"/>
        <v>11867638499.999998</v>
      </c>
      <c r="V277" s="59">
        <f t="shared" si="39"/>
        <v>35276494800</v>
      </c>
      <c r="W277" s="59">
        <f t="shared" si="39"/>
        <v>30215129600.000004</v>
      </c>
      <c r="X277" s="59">
        <f t="shared" si="39"/>
        <v>29759171700</v>
      </c>
      <c r="Y277" s="59">
        <f t="shared" si="37"/>
        <v>20170756050.000004</v>
      </c>
      <c r="Z277" s="59">
        <f t="shared" si="37"/>
        <v>22629302600</v>
      </c>
      <c r="AA277" s="59">
        <f t="shared" si="37"/>
        <v>17142144499.999996</v>
      </c>
    </row>
    <row r="278" spans="1:27">
      <c r="A278" s="58"/>
      <c r="B278" s="57">
        <v>10</v>
      </c>
      <c r="C278" s="58" t="s">
        <v>850</v>
      </c>
      <c r="D278" s="59">
        <v>5134346</v>
      </c>
      <c r="E278" s="59">
        <v>5155804</v>
      </c>
      <c r="F278" s="59">
        <v>5977379.0000000009</v>
      </c>
      <c r="G278" s="59">
        <v>4816942</v>
      </c>
      <c r="H278" s="59">
        <v>6502982</v>
      </c>
      <c r="I278" s="59">
        <v>6330482</v>
      </c>
      <c r="J278" s="59">
        <f t="shared" si="38"/>
        <v>5134346000</v>
      </c>
      <c r="K278" s="59">
        <f t="shared" si="38"/>
        <v>5155804000</v>
      </c>
      <c r="L278" s="59">
        <f t="shared" si="38"/>
        <v>5977379000.000001</v>
      </c>
      <c r="M278" s="59">
        <f t="shared" si="36"/>
        <v>4816942000</v>
      </c>
      <c r="N278" s="59">
        <f t="shared" si="36"/>
        <v>6502982000</v>
      </c>
      <c r="O278" s="59">
        <f t="shared" si="36"/>
        <v>6330482000</v>
      </c>
      <c r="P278" s="59">
        <f t="shared" si="40"/>
        <v>27982185700</v>
      </c>
      <c r="Q278" s="59">
        <f t="shared" si="41"/>
        <v>27841341600</v>
      </c>
      <c r="R278" s="59">
        <f t="shared" si="42"/>
        <v>26001598650.000004</v>
      </c>
      <c r="S278" s="59">
        <f t="shared" si="43"/>
        <v>17581838300</v>
      </c>
      <c r="T278" s="59">
        <f t="shared" si="44"/>
        <v>20484393300</v>
      </c>
      <c r="U278" s="59">
        <f t="shared" si="45"/>
        <v>14243584500</v>
      </c>
      <c r="V278" s="59">
        <f t="shared" si="39"/>
        <v>33116531700</v>
      </c>
      <c r="W278" s="59">
        <f t="shared" si="39"/>
        <v>32997145600</v>
      </c>
      <c r="X278" s="59">
        <f t="shared" si="39"/>
        <v>31978977650.000004</v>
      </c>
      <c r="Y278" s="59">
        <f t="shared" si="37"/>
        <v>22398780300</v>
      </c>
      <c r="Z278" s="59">
        <f t="shared" si="37"/>
        <v>26987375300</v>
      </c>
      <c r="AA278" s="59">
        <f t="shared" si="37"/>
        <v>20574066500</v>
      </c>
    </row>
    <row r="279" spans="1:27">
      <c r="A279" s="58"/>
      <c r="B279" s="57">
        <v>11</v>
      </c>
      <c r="C279" s="58" t="s">
        <v>851</v>
      </c>
      <c r="D279" s="59">
        <v>9347455.9999999981</v>
      </c>
      <c r="E279" s="59">
        <v>8596807</v>
      </c>
      <c r="F279" s="59">
        <v>9490060</v>
      </c>
      <c r="G279" s="59">
        <v>7611043</v>
      </c>
      <c r="H279" s="59">
        <v>9975034</v>
      </c>
      <c r="I279" s="59">
        <v>9423397</v>
      </c>
      <c r="J279" s="59">
        <f t="shared" si="38"/>
        <v>9347455999.9999981</v>
      </c>
      <c r="K279" s="59">
        <f t="shared" si="38"/>
        <v>8596807000</v>
      </c>
      <c r="L279" s="59">
        <f t="shared" si="38"/>
        <v>9490060000</v>
      </c>
      <c r="M279" s="59">
        <f t="shared" si="36"/>
        <v>7611043000</v>
      </c>
      <c r="N279" s="59">
        <f t="shared" si="36"/>
        <v>9975034000</v>
      </c>
      <c r="O279" s="59">
        <f t="shared" si="36"/>
        <v>9423397000</v>
      </c>
      <c r="P279" s="59">
        <f t="shared" si="40"/>
        <v>50943635199.999992</v>
      </c>
      <c r="Q279" s="59">
        <f t="shared" si="41"/>
        <v>46422757800</v>
      </c>
      <c r="R279" s="59">
        <f t="shared" si="42"/>
        <v>41281761000</v>
      </c>
      <c r="S279" s="59">
        <f t="shared" si="43"/>
        <v>27780306950</v>
      </c>
      <c r="T279" s="59">
        <f t="shared" si="44"/>
        <v>31421357100</v>
      </c>
      <c r="U279" s="59">
        <f t="shared" si="45"/>
        <v>21202643250</v>
      </c>
      <c r="V279" s="59">
        <f t="shared" si="39"/>
        <v>60291091199.999992</v>
      </c>
      <c r="W279" s="59">
        <f t="shared" si="39"/>
        <v>55019564800</v>
      </c>
      <c r="X279" s="59">
        <f t="shared" si="39"/>
        <v>50771821000</v>
      </c>
      <c r="Y279" s="59">
        <f t="shared" si="37"/>
        <v>35391349950</v>
      </c>
      <c r="Z279" s="59">
        <f t="shared" si="37"/>
        <v>41396391100</v>
      </c>
      <c r="AA279" s="59">
        <f t="shared" si="37"/>
        <v>30626040250</v>
      </c>
    </row>
    <row r="280" spans="1:27">
      <c r="A280" s="58"/>
      <c r="B280" s="57">
        <v>12</v>
      </c>
      <c r="C280" s="58" t="s">
        <v>852</v>
      </c>
      <c r="D280" s="59">
        <v>4322661</v>
      </c>
      <c r="E280" s="59">
        <v>3744000</v>
      </c>
      <c r="F280" s="59">
        <v>4451402</v>
      </c>
      <c r="G280" s="59">
        <v>3066105.0000000005</v>
      </c>
      <c r="H280" s="59">
        <v>5153768</v>
      </c>
      <c r="I280" s="59">
        <v>5196134.9999999991</v>
      </c>
      <c r="J280" s="59">
        <f t="shared" si="38"/>
        <v>4322661000</v>
      </c>
      <c r="K280" s="59">
        <f t="shared" si="38"/>
        <v>3744000000</v>
      </c>
      <c r="L280" s="59">
        <f t="shared" si="38"/>
        <v>4451402000</v>
      </c>
      <c r="M280" s="59">
        <f t="shared" si="36"/>
        <v>3066105000.0000005</v>
      </c>
      <c r="N280" s="59">
        <f t="shared" si="36"/>
        <v>5153768000</v>
      </c>
      <c r="O280" s="59">
        <f t="shared" si="36"/>
        <v>5196134999.999999</v>
      </c>
      <c r="P280" s="59">
        <f t="shared" si="40"/>
        <v>23558502450</v>
      </c>
      <c r="Q280" s="59">
        <f t="shared" si="41"/>
        <v>20217600000</v>
      </c>
      <c r="R280" s="59">
        <f t="shared" si="42"/>
        <v>19363598700</v>
      </c>
      <c r="S280" s="59">
        <f t="shared" si="43"/>
        <v>11191283250.000002</v>
      </c>
      <c r="T280" s="59">
        <f t="shared" si="44"/>
        <v>16234369200</v>
      </c>
      <c r="U280" s="59">
        <f t="shared" si="45"/>
        <v>11691303749.999998</v>
      </c>
      <c r="V280" s="59">
        <f t="shared" si="39"/>
        <v>27881163450</v>
      </c>
      <c r="W280" s="59">
        <f t="shared" si="39"/>
        <v>23961600000</v>
      </c>
      <c r="X280" s="59">
        <f t="shared" si="39"/>
        <v>23815000700</v>
      </c>
      <c r="Y280" s="59">
        <f t="shared" si="37"/>
        <v>14257388250.000002</v>
      </c>
      <c r="Z280" s="59">
        <f t="shared" si="37"/>
        <v>21388137200</v>
      </c>
      <c r="AA280" s="59">
        <f t="shared" si="37"/>
        <v>16887438749.999996</v>
      </c>
    </row>
    <row r="281" spans="1:27">
      <c r="A281" s="58"/>
      <c r="B281" s="57">
        <v>13</v>
      </c>
      <c r="C281" s="58" t="s">
        <v>853</v>
      </c>
      <c r="D281" s="59">
        <v>3002792</v>
      </c>
      <c r="E281" s="59">
        <v>2930998</v>
      </c>
      <c r="F281" s="59">
        <v>3735713</v>
      </c>
      <c r="G281" s="59">
        <v>3101296</v>
      </c>
      <c r="H281" s="59">
        <v>3960767</v>
      </c>
      <c r="I281" s="59">
        <v>3970816.9999999995</v>
      </c>
      <c r="J281" s="59">
        <f t="shared" si="38"/>
        <v>3002792000</v>
      </c>
      <c r="K281" s="59">
        <f t="shared" si="38"/>
        <v>2930998000</v>
      </c>
      <c r="L281" s="59">
        <f t="shared" si="38"/>
        <v>3735713000</v>
      </c>
      <c r="M281" s="59">
        <f t="shared" si="36"/>
        <v>3101296000</v>
      </c>
      <c r="N281" s="59">
        <f t="shared" si="36"/>
        <v>3960767000</v>
      </c>
      <c r="O281" s="59">
        <f t="shared" si="36"/>
        <v>3970816999.9999995</v>
      </c>
      <c r="P281" s="59">
        <f t="shared" si="40"/>
        <v>16365216400</v>
      </c>
      <c r="Q281" s="59">
        <f t="shared" si="41"/>
        <v>15827389200</v>
      </c>
      <c r="R281" s="59">
        <f t="shared" si="42"/>
        <v>16250351550</v>
      </c>
      <c r="S281" s="59">
        <f t="shared" si="43"/>
        <v>11319730400</v>
      </c>
      <c r="T281" s="59">
        <f t="shared" si="44"/>
        <v>12476416050</v>
      </c>
      <c r="U281" s="59">
        <f t="shared" si="45"/>
        <v>8934338249.9999981</v>
      </c>
      <c r="V281" s="59">
        <f t="shared" si="39"/>
        <v>19368008400</v>
      </c>
      <c r="W281" s="59">
        <f t="shared" si="39"/>
        <v>18758387200</v>
      </c>
      <c r="X281" s="59">
        <f t="shared" si="39"/>
        <v>19986064550</v>
      </c>
      <c r="Y281" s="59">
        <f t="shared" si="37"/>
        <v>14421026400</v>
      </c>
      <c r="Z281" s="59">
        <f t="shared" si="37"/>
        <v>16437183050</v>
      </c>
      <c r="AA281" s="59">
        <f t="shared" si="37"/>
        <v>12905155249.999998</v>
      </c>
    </row>
    <row r="282" spans="1:27">
      <c r="A282" s="58"/>
      <c r="B282" s="57">
        <v>14</v>
      </c>
      <c r="C282" s="58" t="s">
        <v>854</v>
      </c>
      <c r="D282" s="59">
        <v>3903295</v>
      </c>
      <c r="E282" s="59">
        <v>3292088</v>
      </c>
      <c r="F282" s="59">
        <v>3414037</v>
      </c>
      <c r="G282" s="59">
        <v>2880072</v>
      </c>
      <c r="H282" s="59">
        <v>3647205.0000000005</v>
      </c>
      <c r="I282" s="59">
        <v>3626770.9999999995</v>
      </c>
      <c r="J282" s="59">
        <f t="shared" si="38"/>
        <v>3903295000</v>
      </c>
      <c r="K282" s="59">
        <f t="shared" si="38"/>
        <v>3292088000</v>
      </c>
      <c r="L282" s="59">
        <f t="shared" si="38"/>
        <v>3414037000</v>
      </c>
      <c r="M282" s="59">
        <f t="shared" si="36"/>
        <v>2880072000</v>
      </c>
      <c r="N282" s="59">
        <f t="shared" si="36"/>
        <v>3647205000.0000005</v>
      </c>
      <c r="O282" s="59">
        <f t="shared" si="36"/>
        <v>3626770999.9999995</v>
      </c>
      <c r="P282" s="59">
        <f t="shared" si="40"/>
        <v>21272957750</v>
      </c>
      <c r="Q282" s="59">
        <f t="shared" si="41"/>
        <v>17777275200</v>
      </c>
      <c r="R282" s="59">
        <f t="shared" si="42"/>
        <v>14851060950</v>
      </c>
      <c r="S282" s="59">
        <f t="shared" si="43"/>
        <v>10512262800</v>
      </c>
      <c r="T282" s="59">
        <f t="shared" si="44"/>
        <v>11488695750.000002</v>
      </c>
      <c r="U282" s="59">
        <f t="shared" si="45"/>
        <v>8160234749.999999</v>
      </c>
      <c r="V282" s="59">
        <f t="shared" si="39"/>
        <v>25176252750</v>
      </c>
      <c r="W282" s="59">
        <f t="shared" si="39"/>
        <v>21069363200</v>
      </c>
      <c r="X282" s="59">
        <f t="shared" si="39"/>
        <v>18265097950</v>
      </c>
      <c r="Y282" s="59">
        <f t="shared" si="37"/>
        <v>13392334800</v>
      </c>
      <c r="Z282" s="59">
        <f t="shared" si="37"/>
        <v>15135900750.000002</v>
      </c>
      <c r="AA282" s="59">
        <f t="shared" si="37"/>
        <v>11787005749.999998</v>
      </c>
    </row>
    <row r="283" spans="1:27">
      <c r="A283" s="58"/>
      <c r="B283" s="57">
        <v>15</v>
      </c>
      <c r="C283" s="58" t="s">
        <v>855</v>
      </c>
      <c r="D283" s="59">
        <v>9757159</v>
      </c>
      <c r="E283" s="59">
        <v>8588217</v>
      </c>
      <c r="F283" s="59">
        <v>9810083</v>
      </c>
      <c r="G283" s="59">
        <v>7574710</v>
      </c>
      <c r="H283" s="59">
        <v>11067121.000000002</v>
      </c>
      <c r="I283" s="59">
        <v>11378006</v>
      </c>
      <c r="J283" s="59">
        <f t="shared" si="38"/>
        <v>9757159000</v>
      </c>
      <c r="K283" s="59">
        <f t="shared" si="38"/>
        <v>8588217000</v>
      </c>
      <c r="L283" s="59">
        <f t="shared" si="38"/>
        <v>9810083000</v>
      </c>
      <c r="M283" s="59">
        <f t="shared" si="36"/>
        <v>7574710000</v>
      </c>
      <c r="N283" s="59">
        <f t="shared" si="36"/>
        <v>11067121000.000002</v>
      </c>
      <c r="O283" s="59">
        <f t="shared" si="36"/>
        <v>11378006000</v>
      </c>
      <c r="P283" s="59">
        <f t="shared" si="40"/>
        <v>53176516550</v>
      </c>
      <c r="Q283" s="59">
        <f t="shared" si="41"/>
        <v>46376371800</v>
      </c>
      <c r="R283" s="59">
        <f t="shared" si="42"/>
        <v>42673861050</v>
      </c>
      <c r="S283" s="59">
        <f t="shared" si="43"/>
        <v>27647691500</v>
      </c>
      <c r="T283" s="59">
        <f t="shared" si="44"/>
        <v>34861431150.000008</v>
      </c>
      <c r="U283" s="59">
        <f t="shared" si="45"/>
        <v>25600513500</v>
      </c>
      <c r="V283" s="59">
        <f t="shared" si="39"/>
        <v>62933675550</v>
      </c>
      <c r="W283" s="59">
        <f t="shared" si="39"/>
        <v>54964588800</v>
      </c>
      <c r="X283" s="59">
        <f t="shared" si="39"/>
        <v>52483944050</v>
      </c>
      <c r="Y283" s="59">
        <f t="shared" si="37"/>
        <v>35222401500</v>
      </c>
      <c r="Z283" s="59">
        <f t="shared" si="37"/>
        <v>45928552150.000008</v>
      </c>
      <c r="AA283" s="59">
        <f t="shared" si="37"/>
        <v>36978519500</v>
      </c>
    </row>
    <row r="284" spans="1:27">
      <c r="A284" s="58"/>
      <c r="B284" s="57">
        <v>16</v>
      </c>
      <c r="C284" s="58" t="s">
        <v>856</v>
      </c>
      <c r="D284" s="59">
        <v>5281187</v>
      </c>
      <c r="E284" s="59">
        <v>5452182.0000000009</v>
      </c>
      <c r="F284" s="59">
        <v>6232581.9999999991</v>
      </c>
      <c r="G284" s="59">
        <v>4619994</v>
      </c>
      <c r="H284" s="59">
        <v>6482862</v>
      </c>
      <c r="I284" s="59">
        <v>6428800.9999999991</v>
      </c>
      <c r="J284" s="59">
        <f t="shared" si="38"/>
        <v>5281187000</v>
      </c>
      <c r="K284" s="59">
        <f t="shared" si="38"/>
        <v>5452182000.000001</v>
      </c>
      <c r="L284" s="59">
        <f t="shared" si="38"/>
        <v>6232581999.999999</v>
      </c>
      <c r="M284" s="59">
        <f t="shared" si="38"/>
        <v>4619994000</v>
      </c>
      <c r="N284" s="59">
        <f t="shared" si="38"/>
        <v>6482862000</v>
      </c>
      <c r="O284" s="59">
        <f t="shared" si="38"/>
        <v>6428800999.999999</v>
      </c>
      <c r="P284" s="59">
        <f t="shared" si="40"/>
        <v>28782469150</v>
      </c>
      <c r="Q284" s="59">
        <f t="shared" si="41"/>
        <v>29441782800.000004</v>
      </c>
      <c r="R284" s="59">
        <f t="shared" si="42"/>
        <v>27111731699.999996</v>
      </c>
      <c r="S284" s="59">
        <f t="shared" si="43"/>
        <v>16862978100</v>
      </c>
      <c r="T284" s="59">
        <f t="shared" si="44"/>
        <v>20421015300</v>
      </c>
      <c r="U284" s="59">
        <f t="shared" si="45"/>
        <v>14464802249.999998</v>
      </c>
      <c r="V284" s="59">
        <f t="shared" si="39"/>
        <v>34063656150</v>
      </c>
      <c r="W284" s="59">
        <f t="shared" si="39"/>
        <v>34893964800.000008</v>
      </c>
      <c r="X284" s="59">
        <f t="shared" si="39"/>
        <v>33344313699.999996</v>
      </c>
      <c r="Y284" s="59">
        <f t="shared" si="39"/>
        <v>21482972100</v>
      </c>
      <c r="Z284" s="59">
        <f t="shared" si="39"/>
        <v>26903877300</v>
      </c>
      <c r="AA284" s="59">
        <f t="shared" si="39"/>
        <v>20893603249.999996</v>
      </c>
    </row>
    <row r="285" spans="1:27">
      <c r="A285" s="58"/>
      <c r="B285" s="57">
        <v>17</v>
      </c>
      <c r="C285" s="58" t="s">
        <v>857</v>
      </c>
      <c r="D285" s="59">
        <v>4204716</v>
      </c>
      <c r="E285" s="59">
        <v>3238053.9999999995</v>
      </c>
      <c r="F285" s="59">
        <v>4205022</v>
      </c>
      <c r="G285" s="59">
        <v>3360384</v>
      </c>
      <c r="H285" s="59">
        <v>4588491</v>
      </c>
      <c r="I285" s="59">
        <v>4983583</v>
      </c>
      <c r="J285" s="59">
        <f t="shared" ref="J285:O327" si="46">D285*1000</f>
        <v>4204716000</v>
      </c>
      <c r="K285" s="59">
        <f t="shared" si="46"/>
        <v>3238053999.9999995</v>
      </c>
      <c r="L285" s="59">
        <f t="shared" si="46"/>
        <v>4205022000</v>
      </c>
      <c r="M285" s="59">
        <f t="shared" si="46"/>
        <v>3360384000</v>
      </c>
      <c r="N285" s="59">
        <f t="shared" si="46"/>
        <v>4588491000</v>
      </c>
      <c r="O285" s="59">
        <f t="shared" si="46"/>
        <v>4983583000</v>
      </c>
      <c r="P285" s="59">
        <f t="shared" si="40"/>
        <v>22915702200</v>
      </c>
      <c r="Q285" s="59">
        <f t="shared" si="41"/>
        <v>17485491599.999996</v>
      </c>
      <c r="R285" s="59">
        <f t="shared" si="42"/>
        <v>18291845700</v>
      </c>
      <c r="S285" s="59">
        <f t="shared" si="43"/>
        <v>12265401600</v>
      </c>
      <c r="T285" s="59">
        <f t="shared" si="44"/>
        <v>14453746650</v>
      </c>
      <c r="U285" s="59">
        <f t="shared" si="45"/>
        <v>11213061750</v>
      </c>
      <c r="V285" s="59">
        <f t="shared" ref="V285:AA327" si="47">J285+P285</f>
        <v>27120418200</v>
      </c>
      <c r="W285" s="59">
        <f t="shared" si="47"/>
        <v>20723545599.999996</v>
      </c>
      <c r="X285" s="59">
        <f t="shared" si="47"/>
        <v>22496867700</v>
      </c>
      <c r="Y285" s="59">
        <f t="shared" si="47"/>
        <v>15625785600</v>
      </c>
      <c r="Z285" s="59">
        <f t="shared" si="47"/>
        <v>19042237650</v>
      </c>
      <c r="AA285" s="59">
        <f t="shared" si="47"/>
        <v>16196644750</v>
      </c>
    </row>
    <row r="286" spans="1:27">
      <c r="A286" s="58"/>
      <c r="B286" s="57">
        <v>18</v>
      </c>
      <c r="C286" s="58" t="s">
        <v>858</v>
      </c>
      <c r="D286" s="59">
        <v>3848728.0000000005</v>
      </c>
      <c r="E286" s="59">
        <v>3899287</v>
      </c>
      <c r="F286" s="59">
        <v>4757323</v>
      </c>
      <c r="G286" s="59">
        <v>3659379.9999999995</v>
      </c>
      <c r="H286" s="59">
        <v>4509197</v>
      </c>
      <c r="I286" s="59">
        <v>4767691.0000000009</v>
      </c>
      <c r="J286" s="59">
        <f t="shared" si="46"/>
        <v>3848728000.0000005</v>
      </c>
      <c r="K286" s="59">
        <f t="shared" si="46"/>
        <v>3899287000</v>
      </c>
      <c r="L286" s="59">
        <f t="shared" si="46"/>
        <v>4757323000</v>
      </c>
      <c r="M286" s="59">
        <f t="shared" si="46"/>
        <v>3659379999.9999995</v>
      </c>
      <c r="N286" s="59">
        <f t="shared" si="46"/>
        <v>4509197000</v>
      </c>
      <c r="O286" s="59">
        <f t="shared" si="46"/>
        <v>4767691000.000001</v>
      </c>
      <c r="P286" s="59">
        <f t="shared" si="40"/>
        <v>20975567600.000004</v>
      </c>
      <c r="Q286" s="59">
        <f t="shared" si="41"/>
        <v>21056149800</v>
      </c>
      <c r="R286" s="59">
        <f t="shared" si="42"/>
        <v>20694355050</v>
      </c>
      <c r="S286" s="59">
        <f t="shared" si="43"/>
        <v>13356736999.999998</v>
      </c>
      <c r="T286" s="59">
        <f t="shared" si="44"/>
        <v>14203970550</v>
      </c>
      <c r="U286" s="59">
        <f t="shared" si="45"/>
        <v>10727304750.000002</v>
      </c>
      <c r="V286" s="59">
        <f t="shared" si="47"/>
        <v>24824295600.000004</v>
      </c>
      <c r="W286" s="59">
        <f t="shared" si="47"/>
        <v>24955436800</v>
      </c>
      <c r="X286" s="59">
        <f t="shared" si="47"/>
        <v>25451678050</v>
      </c>
      <c r="Y286" s="59">
        <f t="shared" si="47"/>
        <v>17016116999.999998</v>
      </c>
      <c r="Z286" s="59">
        <f t="shared" si="47"/>
        <v>18713167550</v>
      </c>
      <c r="AA286" s="59">
        <f t="shared" si="47"/>
        <v>15494995750.000004</v>
      </c>
    </row>
    <row r="287" spans="1:27">
      <c r="A287" s="58"/>
      <c r="B287" s="57">
        <v>19</v>
      </c>
      <c r="C287" s="58" t="s">
        <v>859</v>
      </c>
      <c r="D287" s="59">
        <v>929624</v>
      </c>
      <c r="E287" s="59">
        <v>785224.99999999988</v>
      </c>
      <c r="F287" s="59">
        <v>1126241</v>
      </c>
      <c r="G287" s="59">
        <v>924142.99999999988</v>
      </c>
      <c r="H287" s="59">
        <v>1046914</v>
      </c>
      <c r="I287" s="59">
        <v>1342619</v>
      </c>
      <c r="J287" s="59">
        <f t="shared" si="46"/>
        <v>929624000</v>
      </c>
      <c r="K287" s="59">
        <f t="shared" si="46"/>
        <v>785224999.99999988</v>
      </c>
      <c r="L287" s="59">
        <f t="shared" si="46"/>
        <v>1126241000</v>
      </c>
      <c r="M287" s="59">
        <f t="shared" si="46"/>
        <v>924142999.99999988</v>
      </c>
      <c r="N287" s="59">
        <f t="shared" si="46"/>
        <v>1046914000</v>
      </c>
      <c r="O287" s="59">
        <f t="shared" si="46"/>
        <v>1342619000</v>
      </c>
      <c r="P287" s="59">
        <f t="shared" si="40"/>
        <v>5066450800</v>
      </c>
      <c r="Q287" s="59">
        <f t="shared" si="41"/>
        <v>4240214999.9999995</v>
      </c>
      <c r="R287" s="59">
        <f t="shared" si="42"/>
        <v>4899148350</v>
      </c>
      <c r="S287" s="59">
        <f t="shared" si="43"/>
        <v>3373121949.9999995</v>
      </c>
      <c r="T287" s="59">
        <f t="shared" si="44"/>
        <v>3297779100</v>
      </c>
      <c r="U287" s="59">
        <f t="shared" si="45"/>
        <v>3020892750</v>
      </c>
      <c r="V287" s="59">
        <f t="shared" si="47"/>
        <v>5996074800</v>
      </c>
      <c r="W287" s="59">
        <f t="shared" si="47"/>
        <v>5025439999.999999</v>
      </c>
      <c r="X287" s="59">
        <f t="shared" si="47"/>
        <v>6025389350</v>
      </c>
      <c r="Y287" s="59">
        <f t="shared" si="47"/>
        <v>4297264949.999999</v>
      </c>
      <c r="Z287" s="59">
        <f t="shared" si="47"/>
        <v>4344693100</v>
      </c>
      <c r="AA287" s="59">
        <f t="shared" si="47"/>
        <v>4363511750</v>
      </c>
    </row>
    <row r="288" spans="1:27">
      <c r="A288" s="58"/>
      <c r="B288" s="57">
        <v>20</v>
      </c>
      <c r="C288" s="58" t="s">
        <v>860</v>
      </c>
      <c r="D288" s="59">
        <v>2845740.0000000005</v>
      </c>
      <c r="E288" s="59">
        <v>2651594</v>
      </c>
      <c r="F288" s="59">
        <v>2888790</v>
      </c>
      <c r="G288" s="59">
        <v>2543941</v>
      </c>
      <c r="H288" s="59">
        <v>3133172</v>
      </c>
      <c r="I288" s="59">
        <v>3028651.0000000005</v>
      </c>
      <c r="J288" s="59">
        <f t="shared" si="46"/>
        <v>2845740000.0000005</v>
      </c>
      <c r="K288" s="59">
        <f t="shared" si="46"/>
        <v>2651594000</v>
      </c>
      <c r="L288" s="59">
        <f t="shared" si="46"/>
        <v>2888790000</v>
      </c>
      <c r="M288" s="59">
        <f t="shared" si="46"/>
        <v>2543941000</v>
      </c>
      <c r="N288" s="59">
        <f t="shared" si="46"/>
        <v>3133172000</v>
      </c>
      <c r="O288" s="59">
        <f t="shared" si="46"/>
        <v>3028651000.0000005</v>
      </c>
      <c r="P288" s="59">
        <f t="shared" si="40"/>
        <v>15509283000.000002</v>
      </c>
      <c r="Q288" s="59">
        <f t="shared" si="41"/>
        <v>14318607600</v>
      </c>
      <c r="R288" s="59">
        <f t="shared" si="42"/>
        <v>12566236500</v>
      </c>
      <c r="S288" s="59">
        <f t="shared" si="43"/>
        <v>9285384650</v>
      </c>
      <c r="T288" s="59">
        <f t="shared" si="44"/>
        <v>9869491800</v>
      </c>
      <c r="U288" s="59">
        <f t="shared" si="45"/>
        <v>6814464750.000001</v>
      </c>
      <c r="V288" s="59">
        <f t="shared" si="47"/>
        <v>18355023000.000004</v>
      </c>
      <c r="W288" s="59">
        <f t="shared" si="47"/>
        <v>16970201600</v>
      </c>
      <c r="X288" s="59">
        <f t="shared" si="47"/>
        <v>15455026500</v>
      </c>
      <c r="Y288" s="59">
        <f t="shared" si="47"/>
        <v>11829325650</v>
      </c>
      <c r="Z288" s="59">
        <f t="shared" si="47"/>
        <v>13002663800</v>
      </c>
      <c r="AA288" s="59">
        <f t="shared" si="47"/>
        <v>9843115750.0000019</v>
      </c>
    </row>
    <row r="289" spans="1:27">
      <c r="A289" s="58"/>
      <c r="B289" s="57">
        <v>21</v>
      </c>
      <c r="C289" s="58" t="s">
        <v>861</v>
      </c>
      <c r="D289" s="59">
        <v>11272317</v>
      </c>
      <c r="E289" s="59">
        <v>9859056.9999999981</v>
      </c>
      <c r="F289" s="59">
        <v>9968710.0000000019</v>
      </c>
      <c r="G289" s="59">
        <v>7495384.9999999991</v>
      </c>
      <c r="H289" s="59">
        <v>11199563</v>
      </c>
      <c r="I289" s="59">
        <v>10906146.999999998</v>
      </c>
      <c r="J289" s="59">
        <f t="shared" si="46"/>
        <v>11272317000</v>
      </c>
      <c r="K289" s="59">
        <f t="shared" si="46"/>
        <v>9859056999.9999981</v>
      </c>
      <c r="L289" s="59">
        <f t="shared" si="46"/>
        <v>9968710000.0000019</v>
      </c>
      <c r="M289" s="59">
        <f t="shared" si="46"/>
        <v>7495384999.999999</v>
      </c>
      <c r="N289" s="59">
        <f t="shared" si="46"/>
        <v>11199563000</v>
      </c>
      <c r="O289" s="59">
        <f t="shared" si="46"/>
        <v>10906146999.999998</v>
      </c>
      <c r="P289" s="59">
        <f t="shared" si="40"/>
        <v>61434127650</v>
      </c>
      <c r="Q289" s="59">
        <f t="shared" si="41"/>
        <v>53238907799.999992</v>
      </c>
      <c r="R289" s="59">
        <f t="shared" si="42"/>
        <v>43363888500.000008</v>
      </c>
      <c r="S289" s="59">
        <f t="shared" si="43"/>
        <v>27358155249.999996</v>
      </c>
      <c r="T289" s="59">
        <f t="shared" si="44"/>
        <v>35278623450</v>
      </c>
      <c r="U289" s="59">
        <f t="shared" si="45"/>
        <v>24538830749.999996</v>
      </c>
      <c r="V289" s="59">
        <f t="shared" si="47"/>
        <v>72706444650</v>
      </c>
      <c r="W289" s="59">
        <f t="shared" si="47"/>
        <v>63097964799.999992</v>
      </c>
      <c r="X289" s="59">
        <f t="shared" si="47"/>
        <v>53332598500.000008</v>
      </c>
      <c r="Y289" s="59">
        <f t="shared" si="47"/>
        <v>34853540249.999992</v>
      </c>
      <c r="Z289" s="59">
        <f t="shared" si="47"/>
        <v>46478186450</v>
      </c>
      <c r="AA289" s="59">
        <f t="shared" si="47"/>
        <v>35444977749.999992</v>
      </c>
    </row>
    <row r="290" spans="1:27">
      <c r="A290" s="58"/>
      <c r="B290" s="57">
        <v>22</v>
      </c>
      <c r="C290" s="58" t="s">
        <v>862</v>
      </c>
      <c r="D290" s="59">
        <v>2910681</v>
      </c>
      <c r="E290" s="59">
        <v>2513968</v>
      </c>
      <c r="F290" s="59">
        <v>3384383.0000000005</v>
      </c>
      <c r="G290" s="59">
        <v>2990201</v>
      </c>
      <c r="H290" s="59">
        <v>3592205</v>
      </c>
      <c r="I290" s="59">
        <v>3581527</v>
      </c>
      <c r="J290" s="59">
        <f t="shared" si="46"/>
        <v>2910681000</v>
      </c>
      <c r="K290" s="59">
        <f t="shared" si="46"/>
        <v>2513968000</v>
      </c>
      <c r="L290" s="59">
        <f t="shared" si="46"/>
        <v>3384383000.0000005</v>
      </c>
      <c r="M290" s="59">
        <f t="shared" si="46"/>
        <v>2990201000</v>
      </c>
      <c r="N290" s="59">
        <f t="shared" si="46"/>
        <v>3592205000</v>
      </c>
      <c r="O290" s="59">
        <f t="shared" si="46"/>
        <v>3581527000</v>
      </c>
      <c r="P290" s="59">
        <f t="shared" si="40"/>
        <v>15863211450</v>
      </c>
      <c r="Q290" s="59">
        <f t="shared" si="41"/>
        <v>13575427200</v>
      </c>
      <c r="R290" s="59">
        <f t="shared" si="42"/>
        <v>14722066050.000002</v>
      </c>
      <c r="S290" s="59">
        <f t="shared" si="43"/>
        <v>10914233650</v>
      </c>
      <c r="T290" s="59">
        <f t="shared" si="44"/>
        <v>11315445750</v>
      </c>
      <c r="U290" s="59">
        <f t="shared" si="45"/>
        <v>8058435750</v>
      </c>
      <c r="V290" s="59">
        <f t="shared" si="47"/>
        <v>18773892450</v>
      </c>
      <c r="W290" s="59">
        <f t="shared" si="47"/>
        <v>16089395200</v>
      </c>
      <c r="X290" s="59">
        <f t="shared" si="47"/>
        <v>18106449050.000004</v>
      </c>
      <c r="Y290" s="59">
        <f t="shared" si="47"/>
        <v>13904434650</v>
      </c>
      <c r="Z290" s="59">
        <f t="shared" si="47"/>
        <v>14907650750</v>
      </c>
      <c r="AA290" s="59">
        <f t="shared" si="47"/>
        <v>11639962750</v>
      </c>
    </row>
    <row r="291" spans="1:27">
      <c r="A291" s="58"/>
      <c r="B291" s="57">
        <v>23</v>
      </c>
      <c r="C291" s="58" t="s">
        <v>863</v>
      </c>
      <c r="D291" s="59">
        <v>3449069.9999999995</v>
      </c>
      <c r="E291" s="59">
        <v>2982872.0000000005</v>
      </c>
      <c r="F291" s="59">
        <v>3411130</v>
      </c>
      <c r="G291" s="59">
        <v>2666870</v>
      </c>
      <c r="H291" s="59">
        <v>3438859.9999999995</v>
      </c>
      <c r="I291" s="59">
        <v>3204422</v>
      </c>
      <c r="J291" s="59">
        <f t="shared" si="46"/>
        <v>3449069999.9999995</v>
      </c>
      <c r="K291" s="59">
        <f t="shared" si="46"/>
        <v>2982872000.0000005</v>
      </c>
      <c r="L291" s="59">
        <f t="shared" si="46"/>
        <v>3411130000</v>
      </c>
      <c r="M291" s="59">
        <f t="shared" si="46"/>
        <v>2666870000</v>
      </c>
      <c r="N291" s="59">
        <f t="shared" si="46"/>
        <v>3438859999.9999995</v>
      </c>
      <c r="O291" s="59">
        <f t="shared" si="46"/>
        <v>3204422000</v>
      </c>
      <c r="P291" s="59">
        <f t="shared" si="40"/>
        <v>18797431499.999996</v>
      </c>
      <c r="Q291" s="59">
        <f t="shared" si="41"/>
        <v>16107508800.000002</v>
      </c>
      <c r="R291" s="59">
        <f t="shared" si="42"/>
        <v>14838415500</v>
      </c>
      <c r="S291" s="59">
        <f t="shared" si="43"/>
        <v>9734075500</v>
      </c>
      <c r="T291" s="59">
        <f t="shared" si="44"/>
        <v>10832408999.999998</v>
      </c>
      <c r="U291" s="59">
        <f t="shared" si="45"/>
        <v>7209949500</v>
      </c>
      <c r="V291" s="59">
        <f t="shared" si="47"/>
        <v>22246501499.999996</v>
      </c>
      <c r="W291" s="59">
        <f t="shared" si="47"/>
        <v>19090380800.000004</v>
      </c>
      <c r="X291" s="59">
        <f t="shared" si="47"/>
        <v>18249545500</v>
      </c>
      <c r="Y291" s="59">
        <f t="shared" si="47"/>
        <v>12400945500</v>
      </c>
      <c r="Z291" s="59">
        <f t="shared" si="47"/>
        <v>14271268999.999998</v>
      </c>
      <c r="AA291" s="59">
        <f t="shared" si="47"/>
        <v>10414371500</v>
      </c>
    </row>
    <row r="292" spans="1:27">
      <c r="A292" s="58"/>
      <c r="B292" s="57">
        <v>24</v>
      </c>
      <c r="C292" s="58" t="s">
        <v>864</v>
      </c>
      <c r="D292" s="59">
        <v>2279168</v>
      </c>
      <c r="E292" s="59">
        <v>2209508</v>
      </c>
      <c r="F292" s="59">
        <v>2399633</v>
      </c>
      <c r="G292" s="59">
        <v>1980226</v>
      </c>
      <c r="H292" s="59">
        <v>2734909</v>
      </c>
      <c r="I292" s="59">
        <v>2520489.9999999995</v>
      </c>
      <c r="J292" s="59">
        <f t="shared" si="46"/>
        <v>2279168000</v>
      </c>
      <c r="K292" s="59">
        <f t="shared" si="46"/>
        <v>2209508000</v>
      </c>
      <c r="L292" s="59">
        <f t="shared" si="46"/>
        <v>2399633000</v>
      </c>
      <c r="M292" s="59">
        <f t="shared" si="46"/>
        <v>1980226000</v>
      </c>
      <c r="N292" s="59">
        <f t="shared" si="46"/>
        <v>2734909000</v>
      </c>
      <c r="O292" s="59">
        <f t="shared" si="46"/>
        <v>2520489999.9999995</v>
      </c>
      <c r="P292" s="59">
        <f t="shared" si="40"/>
        <v>12421465600</v>
      </c>
      <c r="Q292" s="59">
        <f t="shared" si="41"/>
        <v>11931343200</v>
      </c>
      <c r="R292" s="59">
        <f t="shared" si="42"/>
        <v>10438403550</v>
      </c>
      <c r="S292" s="59">
        <f t="shared" si="43"/>
        <v>7227824900</v>
      </c>
      <c r="T292" s="59">
        <f t="shared" si="44"/>
        <v>8614963350</v>
      </c>
      <c r="U292" s="59">
        <f t="shared" si="45"/>
        <v>5671102499.999999</v>
      </c>
      <c r="V292" s="59">
        <f t="shared" si="47"/>
        <v>14700633600</v>
      </c>
      <c r="W292" s="59">
        <f t="shared" si="47"/>
        <v>14140851200</v>
      </c>
      <c r="X292" s="59">
        <f t="shared" si="47"/>
        <v>12838036550</v>
      </c>
      <c r="Y292" s="59">
        <f t="shared" si="47"/>
        <v>9208050900</v>
      </c>
      <c r="Z292" s="59">
        <f t="shared" si="47"/>
        <v>11349872350</v>
      </c>
      <c r="AA292" s="59">
        <f t="shared" si="47"/>
        <v>8191592499.9999981</v>
      </c>
    </row>
    <row r="293" spans="1:27">
      <c r="A293" s="58"/>
      <c r="B293" s="57">
        <v>25</v>
      </c>
      <c r="C293" s="58" t="s">
        <v>865</v>
      </c>
      <c r="D293" s="59">
        <v>25209327</v>
      </c>
      <c r="E293" s="59">
        <v>21880951.999999996</v>
      </c>
      <c r="F293" s="59">
        <v>22099915</v>
      </c>
      <c r="G293" s="59">
        <v>16924598</v>
      </c>
      <c r="H293" s="59">
        <v>22187091</v>
      </c>
      <c r="I293" s="59">
        <v>21538583</v>
      </c>
      <c r="J293" s="59">
        <f t="shared" si="46"/>
        <v>25209327000</v>
      </c>
      <c r="K293" s="59">
        <f t="shared" si="46"/>
        <v>21880951999.999996</v>
      </c>
      <c r="L293" s="59">
        <f t="shared" si="46"/>
        <v>22099915000</v>
      </c>
      <c r="M293" s="59">
        <f t="shared" si="46"/>
        <v>16924598000</v>
      </c>
      <c r="N293" s="59">
        <f t="shared" si="46"/>
        <v>22187091000</v>
      </c>
      <c r="O293" s="59">
        <f t="shared" si="46"/>
        <v>21538583000</v>
      </c>
      <c r="P293" s="59">
        <f t="shared" si="40"/>
        <v>137390832150</v>
      </c>
      <c r="Q293" s="59">
        <f t="shared" si="41"/>
        <v>118157140799.99998</v>
      </c>
      <c r="R293" s="59">
        <f t="shared" si="42"/>
        <v>96134630250</v>
      </c>
      <c r="S293" s="59">
        <f t="shared" si="43"/>
        <v>61774782700</v>
      </c>
      <c r="T293" s="59">
        <f t="shared" si="44"/>
        <v>69889336650</v>
      </c>
      <c r="U293" s="59">
        <f t="shared" si="45"/>
        <v>48461811750</v>
      </c>
      <c r="V293" s="59">
        <f t="shared" si="47"/>
        <v>162600159150</v>
      </c>
      <c r="W293" s="59">
        <f t="shared" si="47"/>
        <v>140038092799.99997</v>
      </c>
      <c r="X293" s="59">
        <f t="shared" si="47"/>
        <v>118234545250</v>
      </c>
      <c r="Y293" s="59">
        <f t="shared" si="47"/>
        <v>78699380700</v>
      </c>
      <c r="Z293" s="59">
        <f t="shared" si="47"/>
        <v>92076427650</v>
      </c>
      <c r="AA293" s="59">
        <f t="shared" si="47"/>
        <v>70000394750</v>
      </c>
    </row>
    <row r="294" spans="1:27">
      <c r="A294" s="58"/>
      <c r="B294" s="57">
        <v>26</v>
      </c>
      <c r="C294" s="58" t="s">
        <v>866</v>
      </c>
      <c r="D294" s="59">
        <v>3777686</v>
      </c>
      <c r="E294" s="59">
        <v>3142975</v>
      </c>
      <c r="F294" s="59">
        <v>4071552</v>
      </c>
      <c r="G294" s="59">
        <v>3372613</v>
      </c>
      <c r="H294" s="59">
        <v>4614663</v>
      </c>
      <c r="I294" s="59">
        <v>4390879</v>
      </c>
      <c r="J294" s="59">
        <f t="shared" si="46"/>
        <v>3777686000</v>
      </c>
      <c r="K294" s="59">
        <f t="shared" si="46"/>
        <v>3142975000</v>
      </c>
      <c r="L294" s="59">
        <f t="shared" si="46"/>
        <v>4071552000</v>
      </c>
      <c r="M294" s="59">
        <f t="shared" si="46"/>
        <v>3372613000</v>
      </c>
      <c r="N294" s="59">
        <f t="shared" si="46"/>
        <v>4614663000</v>
      </c>
      <c r="O294" s="59">
        <f t="shared" si="46"/>
        <v>4390879000</v>
      </c>
      <c r="P294" s="59">
        <f t="shared" si="40"/>
        <v>20588388700</v>
      </c>
      <c r="Q294" s="59">
        <f t="shared" si="41"/>
        <v>16972065000</v>
      </c>
      <c r="R294" s="59">
        <f t="shared" si="42"/>
        <v>17711251200</v>
      </c>
      <c r="S294" s="59">
        <f t="shared" si="43"/>
        <v>12310037450</v>
      </c>
      <c r="T294" s="59">
        <f t="shared" si="44"/>
        <v>14536188450</v>
      </c>
      <c r="U294" s="59">
        <f t="shared" si="45"/>
        <v>9879477750</v>
      </c>
      <c r="V294" s="59">
        <f t="shared" si="47"/>
        <v>24366074700</v>
      </c>
      <c r="W294" s="59">
        <f t="shared" si="47"/>
        <v>20115040000</v>
      </c>
      <c r="X294" s="59">
        <f t="shared" si="47"/>
        <v>21782803200</v>
      </c>
      <c r="Y294" s="59">
        <f t="shared" si="47"/>
        <v>15682650450</v>
      </c>
      <c r="Z294" s="59">
        <f t="shared" si="47"/>
        <v>19150851450</v>
      </c>
      <c r="AA294" s="59">
        <f t="shared" si="47"/>
        <v>14270356750</v>
      </c>
    </row>
    <row r="295" spans="1:27">
      <c r="A295" s="58"/>
      <c r="B295" s="57">
        <v>27</v>
      </c>
      <c r="C295" s="58" t="s">
        <v>867</v>
      </c>
      <c r="D295" s="59">
        <v>3186076</v>
      </c>
      <c r="E295" s="59">
        <v>2604782</v>
      </c>
      <c r="F295" s="59">
        <v>3480803</v>
      </c>
      <c r="G295" s="59">
        <v>2777709</v>
      </c>
      <c r="H295" s="59">
        <v>3479401.9999999995</v>
      </c>
      <c r="I295" s="59">
        <v>3101888.0000000005</v>
      </c>
      <c r="J295" s="59">
        <f t="shared" si="46"/>
        <v>3186076000</v>
      </c>
      <c r="K295" s="59">
        <f t="shared" si="46"/>
        <v>2604782000</v>
      </c>
      <c r="L295" s="59">
        <f t="shared" si="46"/>
        <v>3480803000</v>
      </c>
      <c r="M295" s="59">
        <f t="shared" si="46"/>
        <v>2777709000</v>
      </c>
      <c r="N295" s="59">
        <f t="shared" si="46"/>
        <v>3479401999.9999995</v>
      </c>
      <c r="O295" s="59">
        <f t="shared" si="46"/>
        <v>3101888000.0000005</v>
      </c>
      <c r="P295" s="59">
        <f t="shared" si="40"/>
        <v>17364114200</v>
      </c>
      <c r="Q295" s="59">
        <f t="shared" si="41"/>
        <v>14065822800</v>
      </c>
      <c r="R295" s="59">
        <f t="shared" si="42"/>
        <v>15141493050</v>
      </c>
      <c r="S295" s="59">
        <f t="shared" si="43"/>
        <v>10138637850</v>
      </c>
      <c r="T295" s="59">
        <f t="shared" si="44"/>
        <v>10960116299.999998</v>
      </c>
      <c r="U295" s="59">
        <f t="shared" si="45"/>
        <v>6979248000.000001</v>
      </c>
      <c r="V295" s="59">
        <f t="shared" si="47"/>
        <v>20550190200</v>
      </c>
      <c r="W295" s="59">
        <f t="shared" si="47"/>
        <v>16670604800</v>
      </c>
      <c r="X295" s="59">
        <f t="shared" si="47"/>
        <v>18622296050</v>
      </c>
      <c r="Y295" s="59">
        <f t="shared" si="47"/>
        <v>12916346850</v>
      </c>
      <c r="Z295" s="59">
        <f t="shared" si="47"/>
        <v>14439518299.999998</v>
      </c>
      <c r="AA295" s="59">
        <f t="shared" si="47"/>
        <v>10081136000.000002</v>
      </c>
    </row>
    <row r="296" spans="1:27">
      <c r="A296" s="58"/>
      <c r="B296" s="57">
        <v>28</v>
      </c>
      <c r="C296" s="58" t="s">
        <v>868</v>
      </c>
      <c r="D296" s="59">
        <v>1624439</v>
      </c>
      <c r="E296" s="59">
        <v>1317273</v>
      </c>
      <c r="F296" s="59">
        <v>1738248</v>
      </c>
      <c r="G296" s="59">
        <v>1491459</v>
      </c>
      <c r="H296" s="59">
        <v>1601014</v>
      </c>
      <c r="I296" s="59">
        <v>1715653</v>
      </c>
      <c r="J296" s="59">
        <f t="shared" si="46"/>
        <v>1624439000</v>
      </c>
      <c r="K296" s="59">
        <f t="shared" si="46"/>
        <v>1317273000</v>
      </c>
      <c r="L296" s="59">
        <f t="shared" si="46"/>
        <v>1738248000</v>
      </c>
      <c r="M296" s="59">
        <f t="shared" si="46"/>
        <v>1491459000</v>
      </c>
      <c r="N296" s="59">
        <f t="shared" si="46"/>
        <v>1601014000</v>
      </c>
      <c r="O296" s="59">
        <f t="shared" si="46"/>
        <v>1715653000</v>
      </c>
      <c r="P296" s="59">
        <f t="shared" si="40"/>
        <v>8853192550</v>
      </c>
      <c r="Q296" s="59">
        <f t="shared" si="41"/>
        <v>7113274200</v>
      </c>
      <c r="R296" s="59">
        <f t="shared" si="42"/>
        <v>7561378800</v>
      </c>
      <c r="S296" s="59">
        <f t="shared" si="43"/>
        <v>5443825350</v>
      </c>
      <c r="T296" s="59">
        <f t="shared" si="44"/>
        <v>5043194100</v>
      </c>
      <c r="U296" s="59">
        <f t="shared" si="45"/>
        <v>3860219250</v>
      </c>
      <c r="V296" s="59">
        <f t="shared" si="47"/>
        <v>10477631550</v>
      </c>
      <c r="W296" s="59">
        <f t="shared" si="47"/>
        <v>8430547200</v>
      </c>
      <c r="X296" s="59">
        <f t="shared" si="47"/>
        <v>9299626800</v>
      </c>
      <c r="Y296" s="59">
        <f t="shared" si="47"/>
        <v>6935284350</v>
      </c>
      <c r="Z296" s="59">
        <f t="shared" si="47"/>
        <v>6644208100</v>
      </c>
      <c r="AA296" s="59">
        <f t="shared" si="47"/>
        <v>5575872250</v>
      </c>
    </row>
    <row r="297" spans="1:27">
      <c r="A297" s="58"/>
      <c r="B297" s="57">
        <v>29</v>
      </c>
      <c r="C297" s="58" t="s">
        <v>869</v>
      </c>
      <c r="D297" s="59">
        <v>7808280.0000000009</v>
      </c>
      <c r="E297" s="59">
        <v>6775286.9999999991</v>
      </c>
      <c r="F297" s="59">
        <v>7658246</v>
      </c>
      <c r="G297" s="59">
        <v>5745926</v>
      </c>
      <c r="H297" s="59">
        <v>8408559</v>
      </c>
      <c r="I297" s="59">
        <v>8100943.0000000009</v>
      </c>
      <c r="J297" s="59">
        <f t="shared" si="46"/>
        <v>7808280000.000001</v>
      </c>
      <c r="K297" s="59">
        <f t="shared" si="46"/>
        <v>6775286999.999999</v>
      </c>
      <c r="L297" s="59">
        <f t="shared" si="46"/>
        <v>7658246000</v>
      </c>
      <c r="M297" s="59">
        <f t="shared" si="46"/>
        <v>5745926000</v>
      </c>
      <c r="N297" s="59">
        <f t="shared" si="46"/>
        <v>8408559000</v>
      </c>
      <c r="O297" s="59">
        <f t="shared" si="46"/>
        <v>8100943000.000001</v>
      </c>
      <c r="P297" s="59">
        <f t="shared" si="40"/>
        <v>42555126000.000008</v>
      </c>
      <c r="Q297" s="59">
        <f t="shared" si="41"/>
        <v>36586549799.999992</v>
      </c>
      <c r="R297" s="59">
        <f t="shared" si="42"/>
        <v>33313370100</v>
      </c>
      <c r="S297" s="59">
        <f t="shared" si="43"/>
        <v>20972629900</v>
      </c>
      <c r="T297" s="59">
        <f t="shared" si="44"/>
        <v>26486960850</v>
      </c>
      <c r="U297" s="59">
        <f t="shared" si="45"/>
        <v>18227121750.000004</v>
      </c>
      <c r="V297" s="59">
        <f t="shared" si="47"/>
        <v>50363406000.000008</v>
      </c>
      <c r="W297" s="59">
        <f t="shared" si="47"/>
        <v>43361836799.999992</v>
      </c>
      <c r="X297" s="59">
        <f t="shared" si="47"/>
        <v>40971616100</v>
      </c>
      <c r="Y297" s="59">
        <f t="shared" si="47"/>
        <v>26718555900</v>
      </c>
      <c r="Z297" s="59">
        <f t="shared" si="47"/>
        <v>34895519850</v>
      </c>
      <c r="AA297" s="59">
        <f t="shared" si="47"/>
        <v>26328064750.000004</v>
      </c>
    </row>
    <row r="298" spans="1:27">
      <c r="A298" s="58"/>
      <c r="B298" s="57">
        <v>30</v>
      </c>
      <c r="C298" s="58" t="s">
        <v>870</v>
      </c>
      <c r="D298" s="59">
        <v>4580274</v>
      </c>
      <c r="E298" s="59">
        <v>3603294.0000000005</v>
      </c>
      <c r="F298" s="59">
        <v>4184868.0000000005</v>
      </c>
      <c r="G298" s="59">
        <v>3678308</v>
      </c>
      <c r="H298" s="59">
        <v>4806750</v>
      </c>
      <c r="I298" s="59">
        <v>4121557</v>
      </c>
      <c r="J298" s="59">
        <f t="shared" si="46"/>
        <v>4580274000</v>
      </c>
      <c r="K298" s="59">
        <f t="shared" si="46"/>
        <v>3603294000.0000005</v>
      </c>
      <c r="L298" s="59">
        <f t="shared" si="46"/>
        <v>4184868000.0000005</v>
      </c>
      <c r="M298" s="59">
        <f t="shared" si="46"/>
        <v>3678308000</v>
      </c>
      <c r="N298" s="59">
        <f t="shared" si="46"/>
        <v>4806750000</v>
      </c>
      <c r="O298" s="59">
        <f t="shared" si="46"/>
        <v>4121557000</v>
      </c>
      <c r="P298" s="59">
        <f t="shared" si="40"/>
        <v>24962493300</v>
      </c>
      <c r="Q298" s="59">
        <f t="shared" si="41"/>
        <v>19457787600.000004</v>
      </c>
      <c r="R298" s="59">
        <f t="shared" si="42"/>
        <v>18204175800.000004</v>
      </c>
      <c r="S298" s="59">
        <f t="shared" si="43"/>
        <v>13425824200</v>
      </c>
      <c r="T298" s="59">
        <f t="shared" si="44"/>
        <v>15141262500</v>
      </c>
      <c r="U298" s="59">
        <f t="shared" si="45"/>
        <v>9273503250</v>
      </c>
      <c r="V298" s="59">
        <f t="shared" si="47"/>
        <v>29542767300</v>
      </c>
      <c r="W298" s="59">
        <f t="shared" si="47"/>
        <v>23061081600.000004</v>
      </c>
      <c r="X298" s="59">
        <f t="shared" si="47"/>
        <v>22389043800.000004</v>
      </c>
      <c r="Y298" s="59">
        <f t="shared" si="47"/>
        <v>17104132200</v>
      </c>
      <c r="Z298" s="59">
        <f t="shared" si="47"/>
        <v>19948012500</v>
      </c>
      <c r="AA298" s="59">
        <f t="shared" si="47"/>
        <v>13395060250</v>
      </c>
    </row>
    <row r="299" spans="1:27">
      <c r="A299" s="58"/>
      <c r="B299" s="57">
        <v>31</v>
      </c>
      <c r="C299" s="58" t="s">
        <v>872</v>
      </c>
      <c r="D299" s="59">
        <v>868436</v>
      </c>
      <c r="E299" s="59">
        <v>844491</v>
      </c>
      <c r="F299" s="59">
        <v>906917</v>
      </c>
      <c r="G299" s="59">
        <v>726167.99999999988</v>
      </c>
      <c r="H299" s="59">
        <v>939935.00000000012</v>
      </c>
      <c r="I299" s="59">
        <v>874340</v>
      </c>
      <c r="J299" s="59">
        <f t="shared" si="46"/>
        <v>868436000</v>
      </c>
      <c r="K299" s="59">
        <f t="shared" si="46"/>
        <v>844491000</v>
      </c>
      <c r="L299" s="59">
        <f t="shared" si="46"/>
        <v>906917000</v>
      </c>
      <c r="M299" s="59">
        <f t="shared" si="46"/>
        <v>726167999.99999988</v>
      </c>
      <c r="N299" s="59">
        <f t="shared" si="46"/>
        <v>939935000.00000012</v>
      </c>
      <c r="O299" s="59">
        <f t="shared" si="46"/>
        <v>874340000</v>
      </c>
      <c r="P299" s="59">
        <f t="shared" si="40"/>
        <v>4732976200</v>
      </c>
      <c r="Q299" s="59">
        <f t="shared" si="41"/>
        <v>4560251400</v>
      </c>
      <c r="R299" s="59">
        <f t="shared" si="42"/>
        <v>3945088950</v>
      </c>
      <c r="S299" s="59">
        <f t="shared" si="43"/>
        <v>2650513199.9999995</v>
      </c>
      <c r="T299" s="59">
        <f t="shared" si="44"/>
        <v>2960795250.0000005</v>
      </c>
      <c r="U299" s="59">
        <f t="shared" si="45"/>
        <v>1967265000</v>
      </c>
      <c r="V299" s="59">
        <f t="shared" si="47"/>
        <v>5601412200</v>
      </c>
      <c r="W299" s="59">
        <f t="shared" si="47"/>
        <v>5404742400</v>
      </c>
      <c r="X299" s="59">
        <f t="shared" si="47"/>
        <v>4852005950</v>
      </c>
      <c r="Y299" s="59">
        <f t="shared" si="47"/>
        <v>3376681199.9999995</v>
      </c>
      <c r="Z299" s="59">
        <f t="shared" si="47"/>
        <v>3900730250.0000005</v>
      </c>
      <c r="AA299" s="59">
        <f t="shared" si="47"/>
        <v>2841605000</v>
      </c>
    </row>
    <row r="300" spans="1:27">
      <c r="A300" s="58"/>
      <c r="B300" s="57">
        <v>32</v>
      </c>
      <c r="C300" s="58" t="s">
        <v>873</v>
      </c>
      <c r="D300" s="59">
        <v>1588457</v>
      </c>
      <c r="E300" s="59">
        <v>1586669.9999999998</v>
      </c>
      <c r="F300" s="59">
        <v>1827026</v>
      </c>
      <c r="G300" s="59">
        <v>1362963</v>
      </c>
      <c r="H300" s="59">
        <v>1767462</v>
      </c>
      <c r="I300" s="59">
        <v>1754346</v>
      </c>
      <c r="J300" s="59">
        <f t="shared" si="46"/>
        <v>1588457000</v>
      </c>
      <c r="K300" s="59">
        <f t="shared" si="46"/>
        <v>1586669999.9999998</v>
      </c>
      <c r="L300" s="59">
        <f t="shared" si="46"/>
        <v>1827026000</v>
      </c>
      <c r="M300" s="59">
        <f t="shared" si="46"/>
        <v>1362963000</v>
      </c>
      <c r="N300" s="59">
        <f t="shared" si="46"/>
        <v>1767462000</v>
      </c>
      <c r="O300" s="59">
        <f t="shared" si="46"/>
        <v>1754346000</v>
      </c>
      <c r="P300" s="59">
        <f t="shared" si="40"/>
        <v>8657090650</v>
      </c>
      <c r="Q300" s="59">
        <f t="shared" si="41"/>
        <v>8568017999.999999</v>
      </c>
      <c r="R300" s="59">
        <f t="shared" si="42"/>
        <v>7947563100</v>
      </c>
      <c r="S300" s="59">
        <f t="shared" si="43"/>
        <v>4974814950</v>
      </c>
      <c r="T300" s="59">
        <f t="shared" si="44"/>
        <v>5567505300</v>
      </c>
      <c r="U300" s="59">
        <f t="shared" si="45"/>
        <v>3947278500</v>
      </c>
      <c r="V300" s="59">
        <f t="shared" si="47"/>
        <v>10245547650</v>
      </c>
      <c r="W300" s="59">
        <f t="shared" si="47"/>
        <v>10154687999.999998</v>
      </c>
      <c r="X300" s="59">
        <f t="shared" si="47"/>
        <v>9774589100</v>
      </c>
      <c r="Y300" s="59">
        <f t="shared" si="47"/>
        <v>6337777950</v>
      </c>
      <c r="Z300" s="59">
        <f t="shared" si="47"/>
        <v>7334967300</v>
      </c>
      <c r="AA300" s="59">
        <f t="shared" si="47"/>
        <v>5701624500</v>
      </c>
    </row>
    <row r="301" spans="1:27">
      <c r="A301" s="58"/>
      <c r="B301" s="57">
        <v>33</v>
      </c>
      <c r="C301" s="58" t="s">
        <v>874</v>
      </c>
      <c r="D301" s="59">
        <v>867991</v>
      </c>
      <c r="E301" s="59">
        <v>840901</v>
      </c>
      <c r="F301" s="59">
        <v>1102326.0000000002</v>
      </c>
      <c r="G301" s="59">
        <v>845520</v>
      </c>
      <c r="H301" s="59">
        <v>1180464</v>
      </c>
      <c r="I301" s="59">
        <v>1244063</v>
      </c>
      <c r="J301" s="59">
        <f t="shared" si="46"/>
        <v>867991000</v>
      </c>
      <c r="K301" s="59">
        <f t="shared" si="46"/>
        <v>840901000</v>
      </c>
      <c r="L301" s="59">
        <f t="shared" si="46"/>
        <v>1102326000.0000002</v>
      </c>
      <c r="M301" s="59">
        <f t="shared" si="46"/>
        <v>845520000</v>
      </c>
      <c r="N301" s="59">
        <f t="shared" si="46"/>
        <v>1180464000</v>
      </c>
      <c r="O301" s="59">
        <f t="shared" si="46"/>
        <v>1244063000</v>
      </c>
      <c r="P301" s="59">
        <f t="shared" si="40"/>
        <v>4730550950</v>
      </c>
      <c r="Q301" s="59">
        <f t="shared" si="41"/>
        <v>4540865400</v>
      </c>
      <c r="R301" s="59">
        <f t="shared" si="42"/>
        <v>4795118100.000001</v>
      </c>
      <c r="S301" s="59">
        <f t="shared" si="43"/>
        <v>3086148000</v>
      </c>
      <c r="T301" s="59">
        <f t="shared" si="44"/>
        <v>3718461600</v>
      </c>
      <c r="U301" s="59">
        <f t="shared" si="45"/>
        <v>2799141750</v>
      </c>
      <c r="V301" s="59">
        <f t="shared" si="47"/>
        <v>5598541950</v>
      </c>
      <c r="W301" s="59">
        <f t="shared" si="47"/>
        <v>5381766400</v>
      </c>
      <c r="X301" s="59">
        <f t="shared" si="47"/>
        <v>5897444100.000001</v>
      </c>
      <c r="Y301" s="59">
        <f t="shared" si="47"/>
        <v>3931668000</v>
      </c>
      <c r="Z301" s="59">
        <f t="shared" si="47"/>
        <v>4898925600</v>
      </c>
      <c r="AA301" s="59">
        <f t="shared" si="47"/>
        <v>4043204750</v>
      </c>
    </row>
    <row r="302" spans="1:27">
      <c r="A302" s="58"/>
      <c r="B302" s="57">
        <v>34</v>
      </c>
      <c r="C302" s="58" t="s">
        <v>875</v>
      </c>
      <c r="D302" s="59">
        <v>3309327</v>
      </c>
      <c r="E302" s="59">
        <v>2821428.0000000005</v>
      </c>
      <c r="F302" s="59">
        <v>3130577</v>
      </c>
      <c r="G302" s="59">
        <v>2815807</v>
      </c>
      <c r="H302" s="59">
        <v>3206359.0000000005</v>
      </c>
      <c r="I302" s="59">
        <v>3186655</v>
      </c>
      <c r="J302" s="59">
        <f t="shared" si="46"/>
        <v>3309327000</v>
      </c>
      <c r="K302" s="59">
        <f t="shared" si="46"/>
        <v>2821428000.0000005</v>
      </c>
      <c r="L302" s="59">
        <f t="shared" si="46"/>
        <v>3130577000</v>
      </c>
      <c r="M302" s="59">
        <f t="shared" si="46"/>
        <v>2815807000</v>
      </c>
      <c r="N302" s="59">
        <f t="shared" si="46"/>
        <v>3206359000.0000005</v>
      </c>
      <c r="O302" s="59">
        <f t="shared" si="46"/>
        <v>3186655000</v>
      </c>
      <c r="P302" s="59">
        <f t="shared" si="40"/>
        <v>18035832150</v>
      </c>
      <c r="Q302" s="59">
        <f t="shared" si="41"/>
        <v>15235711200.000002</v>
      </c>
      <c r="R302" s="59">
        <f t="shared" si="42"/>
        <v>13618009950</v>
      </c>
      <c r="S302" s="59">
        <f t="shared" si="43"/>
        <v>10277695550</v>
      </c>
      <c r="T302" s="59">
        <f t="shared" si="44"/>
        <v>10100030850.000002</v>
      </c>
      <c r="U302" s="59">
        <f t="shared" si="45"/>
        <v>7169973750</v>
      </c>
      <c r="V302" s="59">
        <f t="shared" si="47"/>
        <v>21345159150</v>
      </c>
      <c r="W302" s="59">
        <f t="shared" si="47"/>
        <v>18057139200.000004</v>
      </c>
      <c r="X302" s="59">
        <f t="shared" si="47"/>
        <v>16748586950</v>
      </c>
      <c r="Y302" s="59">
        <f t="shared" si="47"/>
        <v>13093502550</v>
      </c>
      <c r="Z302" s="59">
        <f t="shared" si="47"/>
        <v>13306389850.000002</v>
      </c>
      <c r="AA302" s="59">
        <f t="shared" si="47"/>
        <v>10356628750</v>
      </c>
    </row>
    <row r="303" spans="1:27">
      <c r="A303" s="58"/>
      <c r="B303" s="57">
        <v>35</v>
      </c>
      <c r="C303" s="58" t="s">
        <v>876</v>
      </c>
      <c r="D303" s="59">
        <v>869113</v>
      </c>
      <c r="E303" s="59">
        <v>794522</v>
      </c>
      <c r="F303" s="59">
        <v>341765.99999999994</v>
      </c>
      <c r="G303" s="59">
        <v>464119</v>
      </c>
      <c r="H303" s="59">
        <v>781223.99999999988</v>
      </c>
      <c r="I303" s="59">
        <v>624838</v>
      </c>
      <c r="J303" s="59">
        <f t="shared" si="46"/>
        <v>869113000</v>
      </c>
      <c r="K303" s="59">
        <f t="shared" si="46"/>
        <v>794522000</v>
      </c>
      <c r="L303" s="59">
        <f t="shared" si="46"/>
        <v>341765999.99999994</v>
      </c>
      <c r="M303" s="59">
        <f t="shared" si="46"/>
        <v>464119000</v>
      </c>
      <c r="N303" s="59">
        <f t="shared" si="46"/>
        <v>781223999.99999988</v>
      </c>
      <c r="O303" s="59">
        <f t="shared" si="46"/>
        <v>624838000</v>
      </c>
      <c r="P303" s="59">
        <f t="shared" si="40"/>
        <v>4736665850</v>
      </c>
      <c r="Q303" s="59">
        <f t="shared" si="41"/>
        <v>4290418800</v>
      </c>
      <c r="R303" s="59">
        <f t="shared" si="42"/>
        <v>1486682099.9999998</v>
      </c>
      <c r="S303" s="59">
        <f t="shared" si="43"/>
        <v>1694034350</v>
      </c>
      <c r="T303" s="59">
        <f t="shared" si="44"/>
        <v>2460855599.9999995</v>
      </c>
      <c r="U303" s="59">
        <f t="shared" si="45"/>
        <v>1405885500</v>
      </c>
      <c r="V303" s="59">
        <f t="shared" si="47"/>
        <v>5605778850</v>
      </c>
      <c r="W303" s="59">
        <f t="shared" si="47"/>
        <v>5084940800</v>
      </c>
      <c r="X303" s="59">
        <f t="shared" si="47"/>
        <v>1828448099.9999998</v>
      </c>
      <c r="Y303" s="59">
        <f t="shared" si="47"/>
        <v>2158153350</v>
      </c>
      <c r="Z303" s="59">
        <f t="shared" si="47"/>
        <v>3242079599.9999995</v>
      </c>
      <c r="AA303" s="59">
        <f t="shared" si="47"/>
        <v>2030723500</v>
      </c>
    </row>
    <row r="304" spans="1:27">
      <c r="A304" s="58"/>
      <c r="B304" s="57">
        <v>36</v>
      </c>
      <c r="C304" s="58" t="s">
        <v>877</v>
      </c>
      <c r="D304" s="59">
        <v>928424.00000000012</v>
      </c>
      <c r="E304" s="59">
        <v>947252.99999999988</v>
      </c>
      <c r="F304" s="59">
        <v>918003</v>
      </c>
      <c r="G304" s="59">
        <v>680448</v>
      </c>
      <c r="H304" s="59">
        <v>962713</v>
      </c>
      <c r="I304" s="59">
        <v>950854</v>
      </c>
      <c r="J304" s="59">
        <f t="shared" si="46"/>
        <v>928424000.00000012</v>
      </c>
      <c r="K304" s="59">
        <f t="shared" si="46"/>
        <v>947252999.99999988</v>
      </c>
      <c r="L304" s="59">
        <f t="shared" si="46"/>
        <v>918003000</v>
      </c>
      <c r="M304" s="59">
        <f t="shared" si="46"/>
        <v>680448000</v>
      </c>
      <c r="N304" s="59">
        <f t="shared" si="46"/>
        <v>962713000</v>
      </c>
      <c r="O304" s="59">
        <f t="shared" si="46"/>
        <v>950854000</v>
      </c>
      <c r="P304" s="59">
        <f t="shared" si="40"/>
        <v>5059910800.000001</v>
      </c>
      <c r="Q304" s="59">
        <f t="shared" si="41"/>
        <v>5115166199.999999</v>
      </c>
      <c r="R304" s="59">
        <f t="shared" si="42"/>
        <v>3993313050</v>
      </c>
      <c r="S304" s="59">
        <f t="shared" si="43"/>
        <v>2483635200</v>
      </c>
      <c r="T304" s="59">
        <f t="shared" si="44"/>
        <v>3032545950</v>
      </c>
      <c r="U304" s="59">
        <f t="shared" si="45"/>
        <v>2139421500</v>
      </c>
      <c r="V304" s="59">
        <f t="shared" si="47"/>
        <v>5988334800.000001</v>
      </c>
      <c r="W304" s="59">
        <f t="shared" si="47"/>
        <v>6062419199.999999</v>
      </c>
      <c r="X304" s="59">
        <f t="shared" si="47"/>
        <v>4911316050</v>
      </c>
      <c r="Y304" s="59">
        <f t="shared" si="47"/>
        <v>3164083200</v>
      </c>
      <c r="Z304" s="59">
        <f t="shared" si="47"/>
        <v>3995258950</v>
      </c>
      <c r="AA304" s="59">
        <f t="shared" si="47"/>
        <v>3090275500</v>
      </c>
    </row>
    <row r="305" spans="1:27">
      <c r="A305" s="58"/>
      <c r="B305" s="57">
        <v>37</v>
      </c>
      <c r="C305" s="58" t="s">
        <v>878</v>
      </c>
      <c r="D305" s="59">
        <v>2285721</v>
      </c>
      <c r="E305" s="59">
        <v>1794199.9999999998</v>
      </c>
      <c r="F305" s="59">
        <v>2012817</v>
      </c>
      <c r="G305" s="59">
        <v>1677513.0000000002</v>
      </c>
      <c r="H305" s="59">
        <v>1982837.0000000002</v>
      </c>
      <c r="I305" s="59">
        <v>1934199</v>
      </c>
      <c r="J305" s="59">
        <f t="shared" si="46"/>
        <v>2285721000</v>
      </c>
      <c r="K305" s="59">
        <f t="shared" si="46"/>
        <v>1794199999.9999998</v>
      </c>
      <c r="L305" s="59">
        <f t="shared" si="46"/>
        <v>2012817000</v>
      </c>
      <c r="M305" s="59">
        <f t="shared" si="46"/>
        <v>1677513000.0000002</v>
      </c>
      <c r="N305" s="59">
        <f t="shared" si="46"/>
        <v>1982837000.0000002</v>
      </c>
      <c r="O305" s="59">
        <f t="shared" si="46"/>
        <v>1934199000</v>
      </c>
      <c r="P305" s="59">
        <f t="shared" si="40"/>
        <v>12457179450</v>
      </c>
      <c r="Q305" s="59">
        <f t="shared" si="41"/>
        <v>9688679999.9999981</v>
      </c>
      <c r="R305" s="59">
        <f t="shared" si="42"/>
        <v>8755753950</v>
      </c>
      <c r="S305" s="59">
        <f t="shared" si="43"/>
        <v>6122922450.000001</v>
      </c>
      <c r="T305" s="59">
        <f t="shared" si="44"/>
        <v>6245936550.000001</v>
      </c>
      <c r="U305" s="59">
        <f t="shared" si="45"/>
        <v>4351947750</v>
      </c>
      <c r="V305" s="59">
        <f t="shared" si="47"/>
        <v>14742900450</v>
      </c>
      <c r="W305" s="59">
        <f t="shared" si="47"/>
        <v>11482879999.999998</v>
      </c>
      <c r="X305" s="59">
        <f t="shared" si="47"/>
        <v>10768570950</v>
      </c>
      <c r="Y305" s="59">
        <f t="shared" si="47"/>
        <v>7800435450.000001</v>
      </c>
      <c r="Z305" s="59">
        <f t="shared" si="47"/>
        <v>8228773550.000001</v>
      </c>
      <c r="AA305" s="59">
        <f t="shared" si="47"/>
        <v>6286146750</v>
      </c>
    </row>
    <row r="306" spans="1:27">
      <c r="A306" s="58"/>
      <c r="B306" s="57">
        <v>38</v>
      </c>
      <c r="C306" s="58" t="s">
        <v>879</v>
      </c>
      <c r="D306" s="59">
        <v>31983456.000000004</v>
      </c>
      <c r="E306" s="59">
        <v>28333250</v>
      </c>
      <c r="F306" s="59">
        <v>29677238.999999996</v>
      </c>
      <c r="G306" s="59">
        <v>25429781.000000004</v>
      </c>
      <c r="H306" s="59">
        <v>32118579.999999996</v>
      </c>
      <c r="I306" s="59">
        <v>30584217</v>
      </c>
      <c r="J306" s="59">
        <f t="shared" si="46"/>
        <v>31983456000.000004</v>
      </c>
      <c r="K306" s="59">
        <f t="shared" si="46"/>
        <v>28333250000</v>
      </c>
      <c r="L306" s="59">
        <f t="shared" si="46"/>
        <v>29677238999.999996</v>
      </c>
      <c r="M306" s="59">
        <f t="shared" si="46"/>
        <v>25429781000.000004</v>
      </c>
      <c r="N306" s="59">
        <f t="shared" si="46"/>
        <v>32118579999.999996</v>
      </c>
      <c r="O306" s="59">
        <f t="shared" si="46"/>
        <v>30584217000</v>
      </c>
      <c r="P306" s="59">
        <f t="shared" si="40"/>
        <v>174309835200.00003</v>
      </c>
      <c r="Q306" s="59">
        <f t="shared" si="41"/>
        <v>152999550000</v>
      </c>
      <c r="R306" s="59">
        <f t="shared" si="42"/>
        <v>129095989649.99998</v>
      </c>
      <c r="S306" s="59">
        <f t="shared" si="43"/>
        <v>92818700650.000015</v>
      </c>
      <c r="T306" s="59">
        <f t="shared" si="44"/>
        <v>101173526999.99998</v>
      </c>
      <c r="U306" s="59">
        <f t="shared" si="45"/>
        <v>68814488250</v>
      </c>
      <c r="V306" s="59">
        <f t="shared" si="47"/>
        <v>206293291200.00003</v>
      </c>
      <c r="W306" s="59">
        <f t="shared" si="47"/>
        <v>181332800000</v>
      </c>
      <c r="X306" s="59">
        <f t="shared" si="47"/>
        <v>158773228649.99997</v>
      </c>
      <c r="Y306" s="59">
        <f t="shared" si="47"/>
        <v>118248481650.00002</v>
      </c>
      <c r="Z306" s="59">
        <f t="shared" si="47"/>
        <v>133292106999.99998</v>
      </c>
      <c r="AA306" s="59">
        <f t="shared" si="47"/>
        <v>99398705250</v>
      </c>
    </row>
    <row r="307" spans="1:27" ht="15">
      <c r="A307" s="65" t="s">
        <v>880</v>
      </c>
      <c r="B307" s="65"/>
      <c r="C307" s="65"/>
      <c r="D307" s="59">
        <v>209936493.00000003</v>
      </c>
      <c r="E307" s="59">
        <v>189493169</v>
      </c>
      <c r="F307" s="59">
        <v>210237077.00000003</v>
      </c>
      <c r="G307" s="59">
        <v>167147499</v>
      </c>
      <c r="H307" s="59">
        <v>221772264.99999997</v>
      </c>
      <c r="I307" s="59">
        <v>217170903.99999994</v>
      </c>
      <c r="J307" s="59">
        <f t="shared" si="46"/>
        <v>209936493000.00003</v>
      </c>
      <c r="K307" s="59">
        <f t="shared" si="46"/>
        <v>189493169000</v>
      </c>
      <c r="L307" s="59">
        <f t="shared" si="46"/>
        <v>210237077000.00003</v>
      </c>
      <c r="M307" s="59">
        <f t="shared" si="46"/>
        <v>167147499000</v>
      </c>
      <c r="N307" s="59">
        <f t="shared" si="46"/>
        <v>221772264999.99997</v>
      </c>
      <c r="O307" s="59">
        <f t="shared" si="46"/>
        <v>217170903999.99994</v>
      </c>
      <c r="P307" s="59">
        <f t="shared" si="40"/>
        <v>1144153886850.0002</v>
      </c>
      <c r="Q307" s="59">
        <f t="shared" si="41"/>
        <v>1023263112600</v>
      </c>
      <c r="R307" s="59">
        <f t="shared" si="42"/>
        <v>914531284950.00012</v>
      </c>
      <c r="S307" s="59">
        <f t="shared" si="43"/>
        <v>610088371350</v>
      </c>
      <c r="T307" s="59">
        <f t="shared" si="44"/>
        <v>698582634749.99988</v>
      </c>
      <c r="U307" s="59">
        <f t="shared" si="45"/>
        <v>488634533999.99988</v>
      </c>
      <c r="V307" s="59">
        <f t="shared" si="47"/>
        <v>1354090379850.0002</v>
      </c>
      <c r="W307" s="59">
        <f t="shared" si="47"/>
        <v>1212756281600</v>
      </c>
      <c r="X307" s="59">
        <f t="shared" si="47"/>
        <v>1124768361950.0002</v>
      </c>
      <c r="Y307" s="59">
        <f t="shared" si="47"/>
        <v>777235870350</v>
      </c>
      <c r="Z307" s="59">
        <f t="shared" si="47"/>
        <v>920354899749.99988</v>
      </c>
      <c r="AA307" s="59">
        <f t="shared" si="47"/>
        <v>705805437999.99976</v>
      </c>
    </row>
    <row r="308" spans="1:27" ht="15">
      <c r="A308" s="56" t="s">
        <v>881</v>
      </c>
      <c r="B308" s="57">
        <v>1</v>
      </c>
      <c r="C308" s="58" t="s">
        <v>882</v>
      </c>
      <c r="D308" s="59">
        <v>2600857</v>
      </c>
      <c r="E308" s="59">
        <v>2462401</v>
      </c>
      <c r="F308" s="59">
        <v>2751870.0000000005</v>
      </c>
      <c r="G308" s="59">
        <v>2564881.9999999995</v>
      </c>
      <c r="H308" s="59">
        <v>2900817.9999999995</v>
      </c>
      <c r="I308" s="59">
        <v>3069881</v>
      </c>
      <c r="J308" s="59">
        <f t="shared" si="46"/>
        <v>2600857000</v>
      </c>
      <c r="K308" s="59">
        <f t="shared" si="46"/>
        <v>2462401000</v>
      </c>
      <c r="L308" s="59">
        <f t="shared" si="46"/>
        <v>2751870000.0000005</v>
      </c>
      <c r="M308" s="59">
        <f t="shared" si="46"/>
        <v>2564881999.9999995</v>
      </c>
      <c r="N308" s="59">
        <f t="shared" si="46"/>
        <v>2900817999.9999995</v>
      </c>
      <c r="O308" s="59">
        <f t="shared" si="46"/>
        <v>3069881000</v>
      </c>
      <c r="P308" s="59">
        <f t="shared" si="40"/>
        <v>14174670650</v>
      </c>
      <c r="Q308" s="59">
        <f t="shared" si="41"/>
        <v>13296965400</v>
      </c>
      <c r="R308" s="59">
        <f t="shared" si="42"/>
        <v>11970634500.000002</v>
      </c>
      <c r="S308" s="59">
        <f t="shared" si="43"/>
        <v>9361819299.9999981</v>
      </c>
      <c r="T308" s="59">
        <f t="shared" si="44"/>
        <v>9137576699.9999981</v>
      </c>
      <c r="U308" s="59">
        <f t="shared" si="45"/>
        <v>6907232250</v>
      </c>
      <c r="V308" s="59">
        <f t="shared" si="47"/>
        <v>16775527650</v>
      </c>
      <c r="W308" s="59">
        <f t="shared" si="47"/>
        <v>15759366400</v>
      </c>
      <c r="X308" s="59">
        <f t="shared" si="47"/>
        <v>14722504500.000002</v>
      </c>
      <c r="Y308" s="59">
        <f t="shared" si="47"/>
        <v>11926701299.999998</v>
      </c>
      <c r="Z308" s="59">
        <f t="shared" si="47"/>
        <v>12038394699.999998</v>
      </c>
      <c r="AA308" s="59">
        <f t="shared" si="47"/>
        <v>9977113250</v>
      </c>
    </row>
    <row r="309" spans="1:27">
      <c r="A309" s="58"/>
      <c r="B309" s="57">
        <v>2</v>
      </c>
      <c r="C309" s="58" t="s">
        <v>883</v>
      </c>
      <c r="D309" s="59">
        <v>339810</v>
      </c>
      <c r="E309" s="59">
        <v>368118</v>
      </c>
      <c r="F309" s="59">
        <v>423586</v>
      </c>
      <c r="G309" s="59">
        <v>438497</v>
      </c>
      <c r="H309" s="59">
        <v>459534</v>
      </c>
      <c r="I309" s="59">
        <v>128608</v>
      </c>
      <c r="J309" s="59">
        <f t="shared" si="46"/>
        <v>339810000</v>
      </c>
      <c r="K309" s="59">
        <f t="shared" si="46"/>
        <v>368118000</v>
      </c>
      <c r="L309" s="59">
        <f t="shared" si="46"/>
        <v>423586000</v>
      </c>
      <c r="M309" s="59">
        <f t="shared" si="46"/>
        <v>438497000</v>
      </c>
      <c r="N309" s="59">
        <f t="shared" si="46"/>
        <v>459534000</v>
      </c>
      <c r="O309" s="59">
        <f t="shared" si="46"/>
        <v>128608000</v>
      </c>
      <c r="P309" s="59">
        <f t="shared" si="40"/>
        <v>1851964500</v>
      </c>
      <c r="Q309" s="59">
        <f t="shared" si="41"/>
        <v>1987837200</v>
      </c>
      <c r="R309" s="59">
        <f t="shared" si="42"/>
        <v>1842599100</v>
      </c>
      <c r="S309" s="59">
        <f t="shared" si="43"/>
        <v>1600514050</v>
      </c>
      <c r="T309" s="59">
        <f t="shared" si="44"/>
        <v>1447532100</v>
      </c>
      <c r="U309" s="59">
        <f t="shared" si="45"/>
        <v>289368000</v>
      </c>
      <c r="V309" s="59">
        <f t="shared" si="47"/>
        <v>2191774500</v>
      </c>
      <c r="W309" s="59">
        <f t="shared" si="47"/>
        <v>2355955200</v>
      </c>
      <c r="X309" s="59">
        <f t="shared" si="47"/>
        <v>2266185100</v>
      </c>
      <c r="Y309" s="59">
        <f t="shared" si="47"/>
        <v>2039011050</v>
      </c>
      <c r="Z309" s="59">
        <f t="shared" si="47"/>
        <v>1907066100</v>
      </c>
      <c r="AA309" s="59">
        <f t="shared" si="47"/>
        <v>417976000</v>
      </c>
    </row>
    <row r="310" spans="1:27">
      <c r="A310" s="58"/>
      <c r="B310" s="57">
        <v>3</v>
      </c>
      <c r="C310" s="58" t="s">
        <v>884</v>
      </c>
      <c r="D310" s="59">
        <v>1404569.0000000002</v>
      </c>
      <c r="E310" s="59">
        <v>1431803</v>
      </c>
      <c r="F310" s="59">
        <v>1493233</v>
      </c>
      <c r="G310" s="59">
        <v>1538067</v>
      </c>
      <c r="H310" s="59">
        <v>1803473.0000000002</v>
      </c>
      <c r="I310" s="59">
        <v>1655944</v>
      </c>
      <c r="J310" s="59">
        <f t="shared" si="46"/>
        <v>1404569000.0000002</v>
      </c>
      <c r="K310" s="59">
        <f t="shared" si="46"/>
        <v>1431803000</v>
      </c>
      <c r="L310" s="59">
        <f t="shared" si="46"/>
        <v>1493233000</v>
      </c>
      <c r="M310" s="59">
        <f t="shared" si="46"/>
        <v>1538067000</v>
      </c>
      <c r="N310" s="59">
        <f t="shared" si="46"/>
        <v>1803473000.0000002</v>
      </c>
      <c r="O310" s="59">
        <f t="shared" si="46"/>
        <v>1655944000</v>
      </c>
      <c r="P310" s="59">
        <f t="shared" si="40"/>
        <v>7654901050.000001</v>
      </c>
      <c r="Q310" s="59">
        <f t="shared" si="41"/>
        <v>7731736200</v>
      </c>
      <c r="R310" s="59">
        <f t="shared" si="42"/>
        <v>6495563550</v>
      </c>
      <c r="S310" s="59">
        <f t="shared" si="43"/>
        <v>5613944550</v>
      </c>
      <c r="T310" s="59">
        <f t="shared" si="44"/>
        <v>5680939950.000001</v>
      </c>
      <c r="U310" s="59">
        <f t="shared" si="45"/>
        <v>3725874000</v>
      </c>
      <c r="V310" s="59">
        <f t="shared" si="47"/>
        <v>9059470050.0000019</v>
      </c>
      <c r="W310" s="59">
        <f t="shared" si="47"/>
        <v>9163539200</v>
      </c>
      <c r="X310" s="59">
        <f t="shared" si="47"/>
        <v>7988796550</v>
      </c>
      <c r="Y310" s="59">
        <f t="shared" si="47"/>
        <v>7152011550</v>
      </c>
      <c r="Z310" s="59">
        <f t="shared" si="47"/>
        <v>7484412950.000001</v>
      </c>
      <c r="AA310" s="59">
        <f t="shared" si="47"/>
        <v>5381818000</v>
      </c>
    </row>
    <row r="311" spans="1:27">
      <c r="A311" s="58"/>
      <c r="B311" s="57">
        <v>4</v>
      </c>
      <c r="C311" s="58" t="s">
        <v>885</v>
      </c>
      <c r="D311" s="59">
        <v>1356254.9999999998</v>
      </c>
      <c r="E311" s="59">
        <v>1384423</v>
      </c>
      <c r="F311" s="59">
        <v>1507541</v>
      </c>
      <c r="G311" s="59">
        <v>1405792.0000000002</v>
      </c>
      <c r="H311" s="59">
        <v>1668030</v>
      </c>
      <c r="I311" s="59">
        <v>1640791</v>
      </c>
      <c r="J311" s="59">
        <f t="shared" si="46"/>
        <v>1356254999.9999998</v>
      </c>
      <c r="K311" s="59">
        <f t="shared" si="46"/>
        <v>1384423000</v>
      </c>
      <c r="L311" s="59">
        <f t="shared" si="46"/>
        <v>1507541000</v>
      </c>
      <c r="M311" s="59">
        <f t="shared" si="46"/>
        <v>1405792000.0000002</v>
      </c>
      <c r="N311" s="59">
        <f t="shared" si="46"/>
        <v>1668030000</v>
      </c>
      <c r="O311" s="59">
        <f t="shared" si="46"/>
        <v>1640791000</v>
      </c>
      <c r="P311" s="59">
        <f t="shared" si="40"/>
        <v>7391589749.999999</v>
      </c>
      <c r="Q311" s="59">
        <f t="shared" si="41"/>
        <v>7475884200</v>
      </c>
      <c r="R311" s="59">
        <f t="shared" si="42"/>
        <v>6557803350</v>
      </c>
      <c r="S311" s="59">
        <f t="shared" si="43"/>
        <v>5131140800.000001</v>
      </c>
      <c r="T311" s="59">
        <f t="shared" si="44"/>
        <v>5254294500</v>
      </c>
      <c r="U311" s="59">
        <f t="shared" si="45"/>
        <v>3691779750</v>
      </c>
      <c r="V311" s="59">
        <f t="shared" si="47"/>
        <v>8747844749.9999981</v>
      </c>
      <c r="W311" s="59">
        <f t="shared" si="47"/>
        <v>8860307200</v>
      </c>
      <c r="X311" s="59">
        <f t="shared" si="47"/>
        <v>8065344350</v>
      </c>
      <c r="Y311" s="59">
        <f t="shared" si="47"/>
        <v>6536932800.000001</v>
      </c>
      <c r="Z311" s="59">
        <f t="shared" si="47"/>
        <v>6922324500</v>
      </c>
      <c r="AA311" s="59">
        <f t="shared" si="47"/>
        <v>5332570750</v>
      </c>
    </row>
    <row r="312" spans="1:27">
      <c r="A312" s="58"/>
      <c r="B312" s="57">
        <v>5</v>
      </c>
      <c r="C312" s="58" t="s">
        <v>886</v>
      </c>
      <c r="D312" s="59">
        <v>2615120</v>
      </c>
      <c r="E312" s="59">
        <v>2421791</v>
      </c>
      <c r="F312" s="59">
        <v>2602145</v>
      </c>
      <c r="G312" s="59">
        <v>2290383</v>
      </c>
      <c r="H312" s="59">
        <v>2928155</v>
      </c>
      <c r="I312" s="59">
        <v>3305245</v>
      </c>
      <c r="J312" s="59">
        <f t="shared" si="46"/>
        <v>2615120000</v>
      </c>
      <c r="K312" s="59">
        <f t="shared" si="46"/>
        <v>2421791000</v>
      </c>
      <c r="L312" s="59">
        <f t="shared" si="46"/>
        <v>2602145000</v>
      </c>
      <c r="M312" s="59">
        <f t="shared" si="46"/>
        <v>2290383000</v>
      </c>
      <c r="N312" s="59">
        <f t="shared" si="46"/>
        <v>2928155000</v>
      </c>
      <c r="O312" s="59">
        <f t="shared" si="46"/>
        <v>3305245000</v>
      </c>
      <c r="P312" s="59">
        <f t="shared" si="40"/>
        <v>14252404000</v>
      </c>
      <c r="Q312" s="59">
        <f t="shared" si="41"/>
        <v>13077671400</v>
      </c>
      <c r="R312" s="59">
        <f t="shared" si="42"/>
        <v>11319330750</v>
      </c>
      <c r="S312" s="59">
        <f t="shared" si="43"/>
        <v>8359897950</v>
      </c>
      <c r="T312" s="59">
        <f t="shared" si="44"/>
        <v>9223688250</v>
      </c>
      <c r="U312" s="59">
        <f t="shared" si="45"/>
        <v>7436801250</v>
      </c>
      <c r="V312" s="59">
        <f t="shared" si="47"/>
        <v>16867524000</v>
      </c>
      <c r="W312" s="59">
        <f t="shared" si="47"/>
        <v>15499462400</v>
      </c>
      <c r="X312" s="59">
        <f t="shared" si="47"/>
        <v>13921475750</v>
      </c>
      <c r="Y312" s="59">
        <f t="shared" si="47"/>
        <v>10650280950</v>
      </c>
      <c r="Z312" s="59">
        <f t="shared" si="47"/>
        <v>12151843250</v>
      </c>
      <c r="AA312" s="59">
        <f t="shared" si="47"/>
        <v>10742046250</v>
      </c>
    </row>
    <row r="313" spans="1:27">
      <c r="A313" s="58"/>
      <c r="B313" s="57">
        <v>6</v>
      </c>
      <c r="C313" s="58" t="s">
        <v>887</v>
      </c>
      <c r="D313" s="59">
        <v>3437724</v>
      </c>
      <c r="E313" s="59">
        <v>3233573</v>
      </c>
      <c r="F313" s="59">
        <v>3793716</v>
      </c>
      <c r="G313" s="59">
        <v>3544955</v>
      </c>
      <c r="H313" s="59">
        <v>3232226</v>
      </c>
      <c r="I313" s="59">
        <v>2716230</v>
      </c>
      <c r="J313" s="59">
        <f t="shared" si="46"/>
        <v>3437724000</v>
      </c>
      <c r="K313" s="59">
        <f t="shared" si="46"/>
        <v>3233573000</v>
      </c>
      <c r="L313" s="59">
        <f t="shared" si="46"/>
        <v>3793716000</v>
      </c>
      <c r="M313" s="59">
        <f t="shared" si="46"/>
        <v>3544955000</v>
      </c>
      <c r="N313" s="59">
        <f t="shared" si="46"/>
        <v>3232226000</v>
      </c>
      <c r="O313" s="59">
        <f t="shared" si="46"/>
        <v>2716230000</v>
      </c>
      <c r="P313" s="59">
        <f t="shared" si="40"/>
        <v>18735595800</v>
      </c>
      <c r="Q313" s="59">
        <f t="shared" si="41"/>
        <v>17461294200</v>
      </c>
      <c r="R313" s="59">
        <f t="shared" si="42"/>
        <v>16502664600</v>
      </c>
      <c r="S313" s="59">
        <f t="shared" si="43"/>
        <v>12939085750</v>
      </c>
      <c r="T313" s="59">
        <f t="shared" si="44"/>
        <v>10181511900</v>
      </c>
      <c r="U313" s="59">
        <f t="shared" si="45"/>
        <v>6111517500</v>
      </c>
      <c r="V313" s="59">
        <f t="shared" si="47"/>
        <v>22173319800</v>
      </c>
      <c r="W313" s="59">
        <f t="shared" si="47"/>
        <v>20694867200</v>
      </c>
      <c r="X313" s="59">
        <f t="shared" si="47"/>
        <v>20296380600</v>
      </c>
      <c r="Y313" s="59">
        <f t="shared" si="47"/>
        <v>16484040750</v>
      </c>
      <c r="Z313" s="59">
        <f t="shared" si="47"/>
        <v>13413737900</v>
      </c>
      <c r="AA313" s="59">
        <f t="shared" si="47"/>
        <v>8827747500</v>
      </c>
    </row>
    <row r="314" spans="1:27">
      <c r="A314" s="58"/>
      <c r="B314" s="57">
        <v>7</v>
      </c>
      <c r="C314" s="58" t="s">
        <v>888</v>
      </c>
      <c r="D314" s="59">
        <v>873176</v>
      </c>
      <c r="E314" s="59">
        <v>810734.99999999988</v>
      </c>
      <c r="F314" s="59">
        <v>880648</v>
      </c>
      <c r="G314" s="59">
        <v>605071</v>
      </c>
      <c r="H314" s="59">
        <v>778695</v>
      </c>
      <c r="I314" s="59">
        <v>781215.99999999988</v>
      </c>
      <c r="J314" s="59">
        <f t="shared" si="46"/>
        <v>873176000</v>
      </c>
      <c r="K314" s="59">
        <f t="shared" si="46"/>
        <v>810734999.99999988</v>
      </c>
      <c r="L314" s="59">
        <f t="shared" si="46"/>
        <v>880648000</v>
      </c>
      <c r="M314" s="59">
        <f t="shared" si="46"/>
        <v>605071000</v>
      </c>
      <c r="N314" s="59">
        <f t="shared" si="46"/>
        <v>778695000</v>
      </c>
      <c r="O314" s="59">
        <f t="shared" si="46"/>
        <v>781215999.99999988</v>
      </c>
      <c r="P314" s="59">
        <f t="shared" si="40"/>
        <v>4758809200</v>
      </c>
      <c r="Q314" s="59">
        <f t="shared" si="41"/>
        <v>4377968999.999999</v>
      </c>
      <c r="R314" s="59">
        <f t="shared" si="42"/>
        <v>3830818800</v>
      </c>
      <c r="S314" s="59">
        <f t="shared" si="43"/>
        <v>2208509150</v>
      </c>
      <c r="T314" s="59">
        <f t="shared" si="44"/>
        <v>2452889250</v>
      </c>
      <c r="U314" s="59">
        <f t="shared" si="45"/>
        <v>1757735999.9999998</v>
      </c>
      <c r="V314" s="59">
        <f t="shared" si="47"/>
        <v>5631985200</v>
      </c>
      <c r="W314" s="59">
        <f t="shared" si="47"/>
        <v>5188703999.999999</v>
      </c>
      <c r="X314" s="59">
        <f t="shared" si="47"/>
        <v>4711466800</v>
      </c>
      <c r="Y314" s="59">
        <f t="shared" si="47"/>
        <v>2813580150</v>
      </c>
      <c r="Z314" s="59">
        <f t="shared" si="47"/>
        <v>3231584250</v>
      </c>
      <c r="AA314" s="59">
        <f t="shared" si="47"/>
        <v>2538951999.9999995</v>
      </c>
    </row>
    <row r="315" spans="1:27">
      <c r="A315" s="58"/>
      <c r="B315" s="57">
        <v>8</v>
      </c>
      <c r="C315" s="58" t="s">
        <v>889</v>
      </c>
      <c r="D315" s="59">
        <v>2275115</v>
      </c>
      <c r="E315" s="59">
        <v>2256938</v>
      </c>
      <c r="F315" s="59">
        <v>2445722</v>
      </c>
      <c r="G315" s="59">
        <v>2238973</v>
      </c>
      <c r="H315" s="59">
        <v>2718607</v>
      </c>
      <c r="I315" s="59">
        <v>2925358</v>
      </c>
      <c r="J315" s="59">
        <f t="shared" si="46"/>
        <v>2275115000</v>
      </c>
      <c r="K315" s="59">
        <f t="shared" si="46"/>
        <v>2256938000</v>
      </c>
      <c r="L315" s="59">
        <f t="shared" si="46"/>
        <v>2445722000</v>
      </c>
      <c r="M315" s="59">
        <f t="shared" si="46"/>
        <v>2238973000</v>
      </c>
      <c r="N315" s="59">
        <f t="shared" si="46"/>
        <v>2718607000</v>
      </c>
      <c r="O315" s="59">
        <f t="shared" si="46"/>
        <v>2925358000</v>
      </c>
      <c r="P315" s="59">
        <f t="shared" si="40"/>
        <v>12399376750</v>
      </c>
      <c r="Q315" s="59">
        <f t="shared" si="41"/>
        <v>12187465200</v>
      </c>
      <c r="R315" s="59">
        <f t="shared" si="42"/>
        <v>10638890700</v>
      </c>
      <c r="S315" s="59">
        <f t="shared" si="43"/>
        <v>8172251450</v>
      </c>
      <c r="T315" s="59">
        <f t="shared" si="44"/>
        <v>8563612050</v>
      </c>
      <c r="U315" s="59">
        <f t="shared" si="45"/>
        <v>6582055500</v>
      </c>
      <c r="V315" s="59">
        <f t="shared" si="47"/>
        <v>14674491750</v>
      </c>
      <c r="W315" s="59">
        <f t="shared" si="47"/>
        <v>14444403200</v>
      </c>
      <c r="X315" s="59">
        <f t="shared" si="47"/>
        <v>13084612700</v>
      </c>
      <c r="Y315" s="59">
        <f t="shared" si="47"/>
        <v>10411224450</v>
      </c>
      <c r="Z315" s="59">
        <f t="shared" si="47"/>
        <v>11282219050</v>
      </c>
      <c r="AA315" s="59">
        <f t="shared" si="47"/>
        <v>9507413500</v>
      </c>
    </row>
    <row r="316" spans="1:27">
      <c r="A316" s="58"/>
      <c r="B316" s="57">
        <v>9</v>
      </c>
      <c r="C316" s="58" t="s">
        <v>890</v>
      </c>
      <c r="D316" s="59">
        <v>3658995.9999999995</v>
      </c>
      <c r="E316" s="59">
        <v>3584164</v>
      </c>
      <c r="F316" s="59">
        <v>3943634.0000000005</v>
      </c>
      <c r="G316" s="59">
        <v>3788901.9999999995</v>
      </c>
      <c r="H316" s="59">
        <v>4512196</v>
      </c>
      <c r="I316" s="59">
        <v>4757861</v>
      </c>
      <c r="J316" s="59">
        <f t="shared" si="46"/>
        <v>3658995999.9999995</v>
      </c>
      <c r="K316" s="59">
        <f t="shared" si="46"/>
        <v>3584164000</v>
      </c>
      <c r="L316" s="59">
        <f t="shared" si="46"/>
        <v>3943634000.0000005</v>
      </c>
      <c r="M316" s="59">
        <f t="shared" si="46"/>
        <v>3788901999.9999995</v>
      </c>
      <c r="N316" s="59">
        <f t="shared" si="46"/>
        <v>4512196000</v>
      </c>
      <c r="O316" s="59">
        <f t="shared" si="46"/>
        <v>4757861000</v>
      </c>
      <c r="P316" s="59">
        <f t="shared" si="40"/>
        <v>19941528199.999996</v>
      </c>
      <c r="Q316" s="59">
        <f t="shared" si="41"/>
        <v>19354485600</v>
      </c>
      <c r="R316" s="59">
        <f t="shared" si="42"/>
        <v>17154807900.000002</v>
      </c>
      <c r="S316" s="59">
        <f t="shared" si="43"/>
        <v>13829492299.999998</v>
      </c>
      <c r="T316" s="59">
        <f t="shared" si="44"/>
        <v>14213417400</v>
      </c>
      <c r="U316" s="59">
        <f t="shared" si="45"/>
        <v>10705187250</v>
      </c>
      <c r="V316" s="59">
        <f t="shared" si="47"/>
        <v>23600524199.999996</v>
      </c>
      <c r="W316" s="59">
        <f t="shared" si="47"/>
        <v>22938649600</v>
      </c>
      <c r="X316" s="59">
        <f t="shared" si="47"/>
        <v>21098441900.000004</v>
      </c>
      <c r="Y316" s="59">
        <f t="shared" si="47"/>
        <v>17618394299.999996</v>
      </c>
      <c r="Z316" s="59">
        <f t="shared" si="47"/>
        <v>18725613400</v>
      </c>
      <c r="AA316" s="59">
        <f t="shared" si="47"/>
        <v>15463048250</v>
      </c>
    </row>
    <row r="317" spans="1:27" ht="15">
      <c r="A317" s="65" t="s">
        <v>891</v>
      </c>
      <c r="B317" s="65"/>
      <c r="C317" s="65"/>
      <c r="D317" s="59">
        <v>18561622.000000004</v>
      </c>
      <c r="E317" s="59">
        <v>17953945.999999996</v>
      </c>
      <c r="F317" s="59">
        <v>19842095</v>
      </c>
      <c r="G317" s="59">
        <v>18415521.999999996</v>
      </c>
      <c r="H317" s="59">
        <v>21001734</v>
      </c>
      <c r="I317" s="59">
        <v>20981134</v>
      </c>
      <c r="J317" s="59">
        <f t="shared" si="46"/>
        <v>18561622000.000004</v>
      </c>
      <c r="K317" s="59">
        <f t="shared" si="46"/>
        <v>17953945999.999996</v>
      </c>
      <c r="L317" s="59">
        <f t="shared" si="46"/>
        <v>19842095000</v>
      </c>
      <c r="M317" s="59">
        <f t="shared" si="46"/>
        <v>18415521999.999996</v>
      </c>
      <c r="N317" s="59">
        <f t="shared" si="46"/>
        <v>21001734000</v>
      </c>
      <c r="O317" s="59">
        <f t="shared" si="46"/>
        <v>20981134000</v>
      </c>
      <c r="P317" s="59">
        <f t="shared" si="40"/>
        <v>101160839900.00002</v>
      </c>
      <c r="Q317" s="59">
        <f t="shared" si="41"/>
        <v>96951308399.999985</v>
      </c>
      <c r="R317" s="59">
        <f t="shared" si="42"/>
        <v>86313113250</v>
      </c>
      <c r="S317" s="59">
        <f t="shared" si="43"/>
        <v>67216655299.999985</v>
      </c>
      <c r="T317" s="59">
        <f t="shared" si="44"/>
        <v>66155462100</v>
      </c>
      <c r="U317" s="59">
        <f t="shared" si="45"/>
        <v>47207551500</v>
      </c>
      <c r="V317" s="59">
        <f t="shared" si="47"/>
        <v>119722461900.00002</v>
      </c>
      <c r="W317" s="59">
        <f t="shared" si="47"/>
        <v>114905254399.99998</v>
      </c>
      <c r="X317" s="59">
        <f t="shared" si="47"/>
        <v>106155208250</v>
      </c>
      <c r="Y317" s="59">
        <f t="shared" si="47"/>
        <v>85632177299.999985</v>
      </c>
      <c r="Z317" s="59">
        <f t="shared" si="47"/>
        <v>87157196100</v>
      </c>
      <c r="AA317" s="59">
        <f t="shared" si="47"/>
        <v>68188685500</v>
      </c>
    </row>
    <row r="318" spans="1:27" ht="15">
      <c r="A318" s="56" t="s">
        <v>892</v>
      </c>
      <c r="B318" s="57">
        <v>1</v>
      </c>
      <c r="C318" s="58" t="s">
        <v>893</v>
      </c>
      <c r="D318" s="59">
        <v>1184985</v>
      </c>
      <c r="E318" s="59">
        <v>889702</v>
      </c>
      <c r="F318" s="59">
        <v>1445546</v>
      </c>
      <c r="G318" s="59">
        <v>1472077</v>
      </c>
      <c r="H318" s="59">
        <v>1847412</v>
      </c>
      <c r="I318" s="59">
        <v>1630558</v>
      </c>
      <c r="J318" s="59">
        <f t="shared" si="46"/>
        <v>1184985000</v>
      </c>
      <c r="K318" s="59">
        <f t="shared" si="46"/>
        <v>889702000</v>
      </c>
      <c r="L318" s="59">
        <f t="shared" si="46"/>
        <v>1445546000</v>
      </c>
      <c r="M318" s="59">
        <f t="shared" si="46"/>
        <v>1472077000</v>
      </c>
      <c r="N318" s="59">
        <f t="shared" si="46"/>
        <v>1847412000</v>
      </c>
      <c r="O318" s="59">
        <f t="shared" si="46"/>
        <v>1630558000</v>
      </c>
      <c r="P318" s="59">
        <f t="shared" si="40"/>
        <v>6458168250</v>
      </c>
      <c r="Q318" s="59">
        <f t="shared" si="41"/>
        <v>4804390800</v>
      </c>
      <c r="R318" s="59">
        <f t="shared" si="42"/>
        <v>6288125100</v>
      </c>
      <c r="S318" s="59">
        <f t="shared" si="43"/>
        <v>5373081050</v>
      </c>
      <c r="T318" s="59">
        <f t="shared" si="44"/>
        <v>5819347800</v>
      </c>
      <c r="U318" s="59">
        <f t="shared" si="45"/>
        <v>3668755500</v>
      </c>
      <c r="V318" s="59">
        <f t="shared" si="47"/>
        <v>7643153250</v>
      </c>
      <c r="W318" s="59">
        <f t="shared" si="47"/>
        <v>5694092800</v>
      </c>
      <c r="X318" s="59">
        <f t="shared" si="47"/>
        <v>7733671100</v>
      </c>
      <c r="Y318" s="59">
        <f t="shared" si="47"/>
        <v>6845158050</v>
      </c>
      <c r="Z318" s="59">
        <f t="shared" si="47"/>
        <v>7666759800</v>
      </c>
      <c r="AA318" s="59">
        <f t="shared" si="47"/>
        <v>5299313500</v>
      </c>
    </row>
    <row r="319" spans="1:27">
      <c r="A319" s="58"/>
      <c r="B319" s="57">
        <v>2</v>
      </c>
      <c r="C319" s="58" t="s">
        <v>894</v>
      </c>
      <c r="D319" s="59">
        <v>819320</v>
      </c>
      <c r="E319" s="59">
        <v>733108</v>
      </c>
      <c r="F319" s="59">
        <v>1385329.0000000002</v>
      </c>
      <c r="G319" s="59">
        <v>1354872.9999999998</v>
      </c>
      <c r="H319" s="59">
        <v>1678903</v>
      </c>
      <c r="I319" s="59">
        <v>1308319</v>
      </c>
      <c r="J319" s="59">
        <f t="shared" si="46"/>
        <v>819320000</v>
      </c>
      <c r="K319" s="59">
        <f t="shared" si="46"/>
        <v>733108000</v>
      </c>
      <c r="L319" s="59">
        <f t="shared" si="46"/>
        <v>1385329000.0000002</v>
      </c>
      <c r="M319" s="59">
        <f t="shared" si="46"/>
        <v>1354872999.9999998</v>
      </c>
      <c r="N319" s="59">
        <f t="shared" si="46"/>
        <v>1678903000</v>
      </c>
      <c r="O319" s="59">
        <f t="shared" si="46"/>
        <v>1308319000</v>
      </c>
      <c r="P319" s="59">
        <f t="shared" si="40"/>
        <v>4465294000</v>
      </c>
      <c r="Q319" s="59">
        <f t="shared" si="41"/>
        <v>3958783200</v>
      </c>
      <c r="R319" s="59">
        <f t="shared" si="42"/>
        <v>6026181150.000001</v>
      </c>
      <c r="S319" s="59">
        <f t="shared" si="43"/>
        <v>4945286449.999999</v>
      </c>
      <c r="T319" s="59">
        <f t="shared" si="44"/>
        <v>5288544450</v>
      </c>
      <c r="U319" s="59">
        <f t="shared" si="45"/>
        <v>2943717750</v>
      </c>
      <c r="V319" s="59">
        <f t="shared" si="47"/>
        <v>5284614000</v>
      </c>
      <c r="W319" s="59">
        <f t="shared" si="47"/>
        <v>4691891200</v>
      </c>
      <c r="X319" s="59">
        <f t="shared" si="47"/>
        <v>7411510150.000001</v>
      </c>
      <c r="Y319" s="59">
        <f t="shared" si="47"/>
        <v>6300159449.999999</v>
      </c>
      <c r="Z319" s="59">
        <f t="shared" si="47"/>
        <v>6967447450</v>
      </c>
      <c r="AA319" s="59">
        <f t="shared" si="47"/>
        <v>4252036750</v>
      </c>
    </row>
    <row r="320" spans="1:27">
      <c r="A320" s="58"/>
      <c r="B320" s="57">
        <v>3</v>
      </c>
      <c r="C320" s="58" t="s">
        <v>895</v>
      </c>
      <c r="D320" s="59">
        <v>1943911.0000000002</v>
      </c>
      <c r="E320" s="59">
        <v>1685286.9999999998</v>
      </c>
      <c r="F320" s="59">
        <v>2008603.9999999998</v>
      </c>
      <c r="G320" s="59">
        <v>1600462</v>
      </c>
      <c r="H320" s="59">
        <v>2331556</v>
      </c>
      <c r="I320" s="59">
        <v>2219114</v>
      </c>
      <c r="J320" s="59">
        <f t="shared" si="46"/>
        <v>1943911000.0000002</v>
      </c>
      <c r="K320" s="59">
        <f t="shared" si="46"/>
        <v>1685286999.9999998</v>
      </c>
      <c r="L320" s="59">
        <f t="shared" si="46"/>
        <v>2008603999.9999998</v>
      </c>
      <c r="M320" s="59">
        <f t="shared" si="46"/>
        <v>1600462000</v>
      </c>
      <c r="N320" s="59">
        <f t="shared" si="46"/>
        <v>2331556000</v>
      </c>
      <c r="O320" s="59">
        <f t="shared" si="46"/>
        <v>2219114000</v>
      </c>
      <c r="P320" s="59">
        <f t="shared" si="40"/>
        <v>10594314950.000002</v>
      </c>
      <c r="Q320" s="59">
        <f t="shared" si="41"/>
        <v>9100549799.9999981</v>
      </c>
      <c r="R320" s="59">
        <f t="shared" si="42"/>
        <v>8737427399.9999981</v>
      </c>
      <c r="S320" s="59">
        <f t="shared" si="43"/>
        <v>5841686300</v>
      </c>
      <c r="T320" s="59">
        <f t="shared" si="44"/>
        <v>7344401400</v>
      </c>
      <c r="U320" s="59">
        <f t="shared" si="45"/>
        <v>4993006500</v>
      </c>
      <c r="V320" s="59">
        <f t="shared" si="47"/>
        <v>12538225950.000002</v>
      </c>
      <c r="W320" s="59">
        <f t="shared" si="47"/>
        <v>10785836799.999998</v>
      </c>
      <c r="X320" s="59">
        <f t="shared" si="47"/>
        <v>10746031399.999998</v>
      </c>
      <c r="Y320" s="59">
        <f t="shared" si="47"/>
        <v>7442148300</v>
      </c>
      <c r="Z320" s="59">
        <f t="shared" si="47"/>
        <v>9675957400</v>
      </c>
      <c r="AA320" s="59">
        <f t="shared" si="47"/>
        <v>7212120500</v>
      </c>
    </row>
    <row r="321" spans="1:27">
      <c r="A321" s="58"/>
      <c r="B321" s="57">
        <v>4</v>
      </c>
      <c r="C321" s="58" t="s">
        <v>896</v>
      </c>
      <c r="D321" s="59">
        <v>1904652.9999999998</v>
      </c>
      <c r="E321" s="59">
        <v>1626350</v>
      </c>
      <c r="F321" s="59">
        <v>2037526</v>
      </c>
      <c r="G321" s="59">
        <v>1499480</v>
      </c>
      <c r="H321" s="59">
        <v>1987545</v>
      </c>
      <c r="I321" s="59">
        <v>1924101</v>
      </c>
      <c r="J321" s="59">
        <f t="shared" si="46"/>
        <v>1904652999.9999998</v>
      </c>
      <c r="K321" s="59">
        <f t="shared" si="46"/>
        <v>1626350000</v>
      </c>
      <c r="L321" s="59">
        <f t="shared" si="46"/>
        <v>2037526000</v>
      </c>
      <c r="M321" s="59">
        <f t="shared" si="46"/>
        <v>1499480000</v>
      </c>
      <c r="N321" s="59">
        <f t="shared" si="46"/>
        <v>1987545000</v>
      </c>
      <c r="O321" s="59">
        <f t="shared" si="46"/>
        <v>1924101000</v>
      </c>
      <c r="P321" s="59">
        <f t="shared" si="40"/>
        <v>10380358849.999998</v>
      </c>
      <c r="Q321" s="59">
        <f t="shared" si="41"/>
        <v>8782290000</v>
      </c>
      <c r="R321" s="59">
        <f t="shared" si="42"/>
        <v>8863238100</v>
      </c>
      <c r="S321" s="59">
        <f t="shared" si="43"/>
        <v>5473102000</v>
      </c>
      <c r="T321" s="59">
        <f t="shared" si="44"/>
        <v>6260766750</v>
      </c>
      <c r="U321" s="59">
        <f t="shared" si="45"/>
        <v>4329227250</v>
      </c>
      <c r="V321" s="59">
        <f t="shared" si="47"/>
        <v>12285011849.999998</v>
      </c>
      <c r="W321" s="59">
        <f t="shared" si="47"/>
        <v>10408640000</v>
      </c>
      <c r="X321" s="59">
        <f t="shared" si="47"/>
        <v>10900764100</v>
      </c>
      <c r="Y321" s="59">
        <f t="shared" si="47"/>
        <v>6972582000</v>
      </c>
      <c r="Z321" s="59">
        <f t="shared" si="47"/>
        <v>8248311750</v>
      </c>
      <c r="AA321" s="59">
        <f t="shared" si="47"/>
        <v>6253328250</v>
      </c>
    </row>
    <row r="322" spans="1:27">
      <c r="A322" s="58"/>
      <c r="B322" s="57">
        <v>5</v>
      </c>
      <c r="C322" s="58" t="s">
        <v>897</v>
      </c>
      <c r="D322" s="59">
        <v>1967180.0000000002</v>
      </c>
      <c r="E322" s="59">
        <v>1816790</v>
      </c>
      <c r="F322" s="59">
        <v>2385778</v>
      </c>
      <c r="G322" s="59">
        <v>1787595</v>
      </c>
      <c r="H322" s="59">
        <v>2598966.9999999995</v>
      </c>
      <c r="I322" s="59">
        <v>2478310.9999999995</v>
      </c>
      <c r="J322" s="59">
        <f t="shared" si="46"/>
        <v>1967180000.0000002</v>
      </c>
      <c r="K322" s="59">
        <f t="shared" si="46"/>
        <v>1816790000</v>
      </c>
      <c r="L322" s="59">
        <f t="shared" si="46"/>
        <v>2385778000</v>
      </c>
      <c r="M322" s="59">
        <f t="shared" si="46"/>
        <v>1787595000</v>
      </c>
      <c r="N322" s="59">
        <f t="shared" si="46"/>
        <v>2598966999.9999995</v>
      </c>
      <c r="O322" s="59">
        <f t="shared" si="46"/>
        <v>2478310999.9999995</v>
      </c>
      <c r="P322" s="59">
        <f t="shared" si="40"/>
        <v>10721131000.000002</v>
      </c>
      <c r="Q322" s="59">
        <f t="shared" si="41"/>
        <v>9810666000</v>
      </c>
      <c r="R322" s="59">
        <f t="shared" si="42"/>
        <v>10378134300</v>
      </c>
      <c r="S322" s="59">
        <f t="shared" si="43"/>
        <v>6524721750</v>
      </c>
      <c r="T322" s="59">
        <f t="shared" si="44"/>
        <v>8186746049.9999981</v>
      </c>
      <c r="U322" s="59">
        <f t="shared" si="45"/>
        <v>5576199749.999999</v>
      </c>
      <c r="V322" s="59">
        <f t="shared" si="47"/>
        <v>12688311000.000002</v>
      </c>
      <c r="W322" s="59">
        <f t="shared" si="47"/>
        <v>11627456000</v>
      </c>
      <c r="X322" s="59">
        <f t="shared" si="47"/>
        <v>12763912300</v>
      </c>
      <c r="Y322" s="59">
        <f t="shared" si="47"/>
        <v>8312316750</v>
      </c>
      <c r="Z322" s="59">
        <f t="shared" si="47"/>
        <v>10785713049.999998</v>
      </c>
      <c r="AA322" s="59">
        <f t="shared" si="47"/>
        <v>8054510749.9999981</v>
      </c>
    </row>
    <row r="323" spans="1:27">
      <c r="A323" s="58"/>
      <c r="B323" s="57">
        <v>6</v>
      </c>
      <c r="C323" s="58" t="s">
        <v>898</v>
      </c>
      <c r="D323" s="59">
        <v>236584.99999999997</v>
      </c>
      <c r="E323" s="59">
        <v>155388</v>
      </c>
      <c r="F323" s="59">
        <v>171452</v>
      </c>
      <c r="G323" s="59">
        <v>177953</v>
      </c>
      <c r="H323" s="59">
        <v>281233</v>
      </c>
      <c r="I323" s="59">
        <v>302452</v>
      </c>
      <c r="J323" s="59">
        <f t="shared" si="46"/>
        <v>236584999.99999997</v>
      </c>
      <c r="K323" s="59">
        <f t="shared" si="46"/>
        <v>155388000</v>
      </c>
      <c r="L323" s="59">
        <f t="shared" si="46"/>
        <v>171452000</v>
      </c>
      <c r="M323" s="59">
        <f t="shared" si="46"/>
        <v>177953000</v>
      </c>
      <c r="N323" s="59">
        <f t="shared" si="46"/>
        <v>281233000</v>
      </c>
      <c r="O323" s="59">
        <f t="shared" si="46"/>
        <v>302452000</v>
      </c>
      <c r="P323" s="59">
        <f t="shared" si="40"/>
        <v>1289388249.9999998</v>
      </c>
      <c r="Q323" s="59">
        <f t="shared" si="41"/>
        <v>839095200</v>
      </c>
      <c r="R323" s="59">
        <f t="shared" si="42"/>
        <v>745816200</v>
      </c>
      <c r="S323" s="59">
        <f t="shared" si="43"/>
        <v>649528450</v>
      </c>
      <c r="T323" s="59">
        <f t="shared" si="44"/>
        <v>885883950</v>
      </c>
      <c r="U323" s="59">
        <f t="shared" si="45"/>
        <v>680517000</v>
      </c>
      <c r="V323" s="59">
        <f t="shared" si="47"/>
        <v>1525973249.9999998</v>
      </c>
      <c r="W323" s="59">
        <f t="shared" si="47"/>
        <v>994483200</v>
      </c>
      <c r="X323" s="59">
        <f t="shared" si="47"/>
        <v>917268200</v>
      </c>
      <c r="Y323" s="59">
        <f t="shared" si="47"/>
        <v>827481450</v>
      </c>
      <c r="Z323" s="59">
        <f t="shared" si="47"/>
        <v>1167116950</v>
      </c>
      <c r="AA323" s="59">
        <f t="shared" si="47"/>
        <v>982969000</v>
      </c>
    </row>
    <row r="324" spans="1:27">
      <c r="A324" s="58"/>
      <c r="B324" s="57">
        <v>7</v>
      </c>
      <c r="C324" s="58" t="s">
        <v>899</v>
      </c>
      <c r="D324" s="59">
        <v>3011515</v>
      </c>
      <c r="E324" s="59">
        <v>2636605</v>
      </c>
      <c r="F324" s="59">
        <v>3637408.0000000005</v>
      </c>
      <c r="G324" s="59">
        <v>3411156.9999999995</v>
      </c>
      <c r="H324" s="59">
        <v>4381062</v>
      </c>
      <c r="I324" s="59">
        <v>3693089</v>
      </c>
      <c r="J324" s="59">
        <f t="shared" si="46"/>
        <v>3011515000</v>
      </c>
      <c r="K324" s="59">
        <f t="shared" si="46"/>
        <v>2636605000</v>
      </c>
      <c r="L324" s="59">
        <f t="shared" si="46"/>
        <v>3637408000.0000005</v>
      </c>
      <c r="M324" s="59">
        <f t="shared" si="46"/>
        <v>3411156999.9999995</v>
      </c>
      <c r="N324" s="59">
        <f t="shared" si="46"/>
        <v>4381062000</v>
      </c>
      <c r="O324" s="59">
        <f t="shared" si="46"/>
        <v>3693089000</v>
      </c>
      <c r="P324" s="59">
        <f t="shared" si="40"/>
        <v>16412756750</v>
      </c>
      <c r="Q324" s="59">
        <f t="shared" si="41"/>
        <v>14237667000</v>
      </c>
      <c r="R324" s="59">
        <f t="shared" si="42"/>
        <v>15822724800.000002</v>
      </c>
      <c r="S324" s="59">
        <f t="shared" si="43"/>
        <v>12450723049.999998</v>
      </c>
      <c r="T324" s="59">
        <f t="shared" si="44"/>
        <v>13800345300</v>
      </c>
      <c r="U324" s="59">
        <f t="shared" si="45"/>
        <v>8309450250</v>
      </c>
      <c r="V324" s="59">
        <f t="shared" si="47"/>
        <v>19424271750</v>
      </c>
      <c r="W324" s="59">
        <f t="shared" si="47"/>
        <v>16874272000</v>
      </c>
      <c r="X324" s="59">
        <f t="shared" si="47"/>
        <v>19460132800.000004</v>
      </c>
      <c r="Y324" s="59">
        <f t="shared" si="47"/>
        <v>15861880049.999998</v>
      </c>
      <c r="Z324" s="59">
        <f t="shared" si="47"/>
        <v>18181407300</v>
      </c>
      <c r="AA324" s="59">
        <f t="shared" si="47"/>
        <v>12002539250</v>
      </c>
    </row>
    <row r="325" spans="1:27">
      <c r="A325" s="58"/>
      <c r="B325" s="57">
        <v>8</v>
      </c>
      <c r="C325" s="58" t="s">
        <v>900</v>
      </c>
      <c r="D325" s="59">
        <v>478420.99999999994</v>
      </c>
      <c r="E325" s="59">
        <v>519800.00000000006</v>
      </c>
      <c r="F325" s="59">
        <v>702151.99999999988</v>
      </c>
      <c r="G325" s="59">
        <v>531076</v>
      </c>
      <c r="H325" s="59">
        <v>573144</v>
      </c>
      <c r="I325" s="59">
        <v>590179</v>
      </c>
      <c r="J325" s="59">
        <f t="shared" si="46"/>
        <v>478420999.99999994</v>
      </c>
      <c r="K325" s="59">
        <f t="shared" si="46"/>
        <v>519800000.00000006</v>
      </c>
      <c r="L325" s="59">
        <f t="shared" si="46"/>
        <v>702151999.99999988</v>
      </c>
      <c r="M325" s="59">
        <f t="shared" si="46"/>
        <v>531076000</v>
      </c>
      <c r="N325" s="59">
        <f t="shared" si="46"/>
        <v>573144000</v>
      </c>
      <c r="O325" s="59">
        <f t="shared" si="46"/>
        <v>590179000</v>
      </c>
      <c r="P325" s="59">
        <f t="shared" si="40"/>
        <v>2607394449.9999995</v>
      </c>
      <c r="Q325" s="59">
        <f t="shared" si="41"/>
        <v>2806920000.0000005</v>
      </c>
      <c r="R325" s="59">
        <f t="shared" si="42"/>
        <v>3054361199.9999995</v>
      </c>
      <c r="S325" s="59">
        <f t="shared" si="43"/>
        <v>1938427400</v>
      </c>
      <c r="T325" s="59">
        <f t="shared" si="44"/>
        <v>1805403600</v>
      </c>
      <c r="U325" s="59">
        <f t="shared" si="45"/>
        <v>1327902750</v>
      </c>
      <c r="V325" s="59">
        <f t="shared" si="47"/>
        <v>3085815449.9999995</v>
      </c>
      <c r="W325" s="59">
        <f t="shared" si="47"/>
        <v>3326720000.0000005</v>
      </c>
      <c r="X325" s="59">
        <f t="shared" si="47"/>
        <v>3756513199.9999995</v>
      </c>
      <c r="Y325" s="59">
        <f t="shared" si="47"/>
        <v>2469503400</v>
      </c>
      <c r="Z325" s="59">
        <f t="shared" si="47"/>
        <v>2378547600</v>
      </c>
      <c r="AA325" s="59">
        <f t="shared" si="47"/>
        <v>1918081750</v>
      </c>
    </row>
    <row r="326" spans="1:27">
      <c r="A326" s="58"/>
      <c r="B326" s="57">
        <v>9</v>
      </c>
      <c r="C326" s="58" t="s">
        <v>902</v>
      </c>
      <c r="D326" s="59">
        <v>1840143</v>
      </c>
      <c r="E326" s="59">
        <v>1666777</v>
      </c>
      <c r="F326" s="59">
        <v>2058634</v>
      </c>
      <c r="G326" s="59">
        <v>2060802.0000000002</v>
      </c>
      <c r="H326" s="59">
        <v>2506598</v>
      </c>
      <c r="I326" s="59">
        <v>2286676</v>
      </c>
      <c r="J326" s="59">
        <f t="shared" si="46"/>
        <v>1840143000</v>
      </c>
      <c r="K326" s="59">
        <f t="shared" si="46"/>
        <v>1666777000</v>
      </c>
      <c r="L326" s="59">
        <f t="shared" si="46"/>
        <v>2058634000</v>
      </c>
      <c r="M326" s="59">
        <f t="shared" si="46"/>
        <v>2060802000.0000002</v>
      </c>
      <c r="N326" s="59">
        <f t="shared" si="46"/>
        <v>2506598000</v>
      </c>
      <c r="O326" s="59">
        <f t="shared" si="46"/>
        <v>2286676000</v>
      </c>
      <c r="P326" s="59">
        <f t="shared" si="40"/>
        <v>10028779350</v>
      </c>
      <c r="Q326" s="59">
        <f t="shared" si="41"/>
        <v>9000595800</v>
      </c>
      <c r="R326" s="59">
        <f t="shared" si="42"/>
        <v>8955057900</v>
      </c>
      <c r="S326" s="59">
        <f t="shared" si="43"/>
        <v>7521927300.000001</v>
      </c>
      <c r="T326" s="59">
        <f t="shared" si="44"/>
        <v>7895783700</v>
      </c>
      <c r="U326" s="59">
        <f t="shared" si="45"/>
        <v>5145021000</v>
      </c>
      <c r="V326" s="59">
        <f t="shared" si="47"/>
        <v>11868922350</v>
      </c>
      <c r="W326" s="59">
        <f t="shared" si="47"/>
        <v>10667372800</v>
      </c>
      <c r="X326" s="59">
        <f t="shared" si="47"/>
        <v>11013691900</v>
      </c>
      <c r="Y326" s="59">
        <f t="shared" si="47"/>
        <v>9582729300.0000019</v>
      </c>
      <c r="Z326" s="59">
        <f t="shared" si="47"/>
        <v>10402381700</v>
      </c>
      <c r="AA326" s="59">
        <f t="shared" si="47"/>
        <v>7431697000</v>
      </c>
    </row>
    <row r="327" spans="1:27">
      <c r="A327" s="58"/>
      <c r="B327" s="57">
        <v>10</v>
      </c>
      <c r="C327" s="58" t="s">
        <v>901</v>
      </c>
      <c r="D327" s="59">
        <v>804938.00000000012</v>
      </c>
      <c r="E327" s="59">
        <v>695452.99999999988</v>
      </c>
      <c r="F327" s="59">
        <v>830083.00000000012</v>
      </c>
      <c r="G327" s="59">
        <v>970545.00000000012</v>
      </c>
      <c r="H327" s="59">
        <v>1242454</v>
      </c>
      <c r="I327" s="59">
        <v>1114401</v>
      </c>
      <c r="J327" s="59">
        <f t="shared" si="46"/>
        <v>804938000.00000012</v>
      </c>
      <c r="K327" s="59">
        <f t="shared" si="46"/>
        <v>695452999.99999988</v>
      </c>
      <c r="L327" s="59">
        <f t="shared" si="46"/>
        <v>830083000.00000012</v>
      </c>
      <c r="M327" s="59">
        <f t="shared" ref="M327:O390" si="48">G327*1000</f>
        <v>970545000.00000012</v>
      </c>
      <c r="N327" s="59">
        <f t="shared" si="48"/>
        <v>1242454000</v>
      </c>
      <c r="O327" s="59">
        <f t="shared" si="48"/>
        <v>1114401000</v>
      </c>
      <c r="P327" s="59">
        <f t="shared" si="40"/>
        <v>4386912100.000001</v>
      </c>
      <c r="Q327" s="59">
        <f t="shared" si="41"/>
        <v>3755446199.9999995</v>
      </c>
      <c r="R327" s="59">
        <f t="shared" si="42"/>
        <v>3610861050.0000005</v>
      </c>
      <c r="S327" s="59">
        <f t="shared" si="43"/>
        <v>3542489250.0000005</v>
      </c>
      <c r="T327" s="59">
        <f t="shared" si="44"/>
        <v>3913730100</v>
      </c>
      <c r="U327" s="59">
        <f t="shared" si="45"/>
        <v>2507402250</v>
      </c>
      <c r="V327" s="59">
        <f t="shared" si="47"/>
        <v>5191850100.000001</v>
      </c>
      <c r="W327" s="59">
        <f t="shared" si="47"/>
        <v>4450899199.999999</v>
      </c>
      <c r="X327" s="59">
        <f t="shared" si="47"/>
        <v>4440944050.000001</v>
      </c>
      <c r="Y327" s="59">
        <f t="shared" ref="Y327:AA390" si="49">M327+S327</f>
        <v>4513034250.000001</v>
      </c>
      <c r="Z327" s="59">
        <f t="shared" si="49"/>
        <v>5156184100</v>
      </c>
      <c r="AA327" s="59">
        <f t="shared" si="49"/>
        <v>3621803250</v>
      </c>
    </row>
    <row r="328" spans="1:27" ht="15">
      <c r="A328" s="65" t="s">
        <v>903</v>
      </c>
      <c r="B328" s="65"/>
      <c r="C328" s="65"/>
      <c r="D328" s="59">
        <v>14191651</v>
      </c>
      <c r="E328" s="59">
        <v>12425259.999999998</v>
      </c>
      <c r="F328" s="59">
        <v>16662511.999999998</v>
      </c>
      <c r="G328" s="59">
        <v>14866019.999999998</v>
      </c>
      <c r="H328" s="59">
        <v>19428874</v>
      </c>
      <c r="I328" s="59">
        <v>17547200</v>
      </c>
      <c r="J328" s="59">
        <f t="shared" ref="J328:O391" si="50">D328*1000</f>
        <v>14191651000</v>
      </c>
      <c r="K328" s="59">
        <f t="shared" si="50"/>
        <v>12425259999.999998</v>
      </c>
      <c r="L328" s="59">
        <f t="shared" si="50"/>
        <v>16662511999.999998</v>
      </c>
      <c r="M328" s="59">
        <f t="shared" si="48"/>
        <v>14866019999.999998</v>
      </c>
      <c r="N328" s="59">
        <f t="shared" si="48"/>
        <v>19428874000</v>
      </c>
      <c r="O328" s="59">
        <f t="shared" si="48"/>
        <v>17547200000</v>
      </c>
      <c r="P328" s="59">
        <f t="shared" si="40"/>
        <v>77344497950</v>
      </c>
      <c r="Q328" s="59">
        <f t="shared" si="41"/>
        <v>67096403999.999992</v>
      </c>
      <c r="R328" s="59">
        <f t="shared" si="42"/>
        <v>72481927199.999985</v>
      </c>
      <c r="S328" s="59">
        <f t="shared" si="43"/>
        <v>54260972999.999992</v>
      </c>
      <c r="T328" s="59">
        <f t="shared" si="44"/>
        <v>61200953100</v>
      </c>
      <c r="U328" s="59">
        <f t="shared" si="45"/>
        <v>39481200000</v>
      </c>
      <c r="V328" s="59">
        <f t="shared" ref="V328:AA391" si="51">J328+P328</f>
        <v>91536148950</v>
      </c>
      <c r="W328" s="59">
        <f t="shared" si="51"/>
        <v>79521663999.999985</v>
      </c>
      <c r="X328" s="59">
        <f t="shared" si="51"/>
        <v>89144439199.999985</v>
      </c>
      <c r="Y328" s="59">
        <f t="shared" si="49"/>
        <v>69126992999.999985</v>
      </c>
      <c r="Z328" s="59">
        <f t="shared" si="49"/>
        <v>80629827100</v>
      </c>
      <c r="AA328" s="59">
        <f t="shared" si="49"/>
        <v>57028400000</v>
      </c>
    </row>
    <row r="329" spans="1:27" ht="15">
      <c r="A329" s="56" t="s">
        <v>904</v>
      </c>
      <c r="B329" s="57">
        <v>1</v>
      </c>
      <c r="C329" s="58" t="s">
        <v>921</v>
      </c>
      <c r="D329" s="59">
        <v>324304</v>
      </c>
      <c r="E329" s="59">
        <v>262561.00000000006</v>
      </c>
      <c r="F329" s="59">
        <v>321515.99999999994</v>
      </c>
      <c r="G329" s="59">
        <v>374360</v>
      </c>
      <c r="H329" s="59">
        <v>421127</v>
      </c>
      <c r="I329" s="59">
        <v>426683</v>
      </c>
      <c r="J329" s="59">
        <f t="shared" si="50"/>
        <v>324304000</v>
      </c>
      <c r="K329" s="59">
        <f t="shared" si="50"/>
        <v>262561000.00000006</v>
      </c>
      <c r="L329" s="59">
        <f t="shared" si="50"/>
        <v>321515999.99999994</v>
      </c>
      <c r="M329" s="59">
        <f t="shared" si="48"/>
        <v>374360000</v>
      </c>
      <c r="N329" s="59">
        <f t="shared" si="48"/>
        <v>421127000</v>
      </c>
      <c r="O329" s="59">
        <f t="shared" si="48"/>
        <v>426683000</v>
      </c>
      <c r="P329" s="59">
        <f t="shared" si="40"/>
        <v>1767456800</v>
      </c>
      <c r="Q329" s="59">
        <f t="shared" si="41"/>
        <v>1417829400.0000002</v>
      </c>
      <c r="R329" s="59">
        <f t="shared" si="42"/>
        <v>1398594599.9999998</v>
      </c>
      <c r="S329" s="59">
        <f t="shared" si="43"/>
        <v>1366414000</v>
      </c>
      <c r="T329" s="59">
        <f t="shared" si="44"/>
        <v>1326550050</v>
      </c>
      <c r="U329" s="59">
        <f t="shared" si="45"/>
        <v>960036750</v>
      </c>
      <c r="V329" s="59">
        <f t="shared" si="51"/>
        <v>2091760800</v>
      </c>
      <c r="W329" s="59">
        <f t="shared" si="51"/>
        <v>1680390400.0000002</v>
      </c>
      <c r="X329" s="59">
        <f t="shared" si="51"/>
        <v>1720110599.9999998</v>
      </c>
      <c r="Y329" s="59">
        <f t="shared" si="49"/>
        <v>1740774000</v>
      </c>
      <c r="Z329" s="59">
        <f t="shared" si="49"/>
        <v>1747677050</v>
      </c>
      <c r="AA329" s="59">
        <f t="shared" si="49"/>
        <v>1386719750</v>
      </c>
    </row>
    <row r="330" spans="1:27">
      <c r="A330" s="58"/>
      <c r="B330" s="57">
        <v>2</v>
      </c>
      <c r="C330" s="58" t="s">
        <v>905</v>
      </c>
      <c r="D330" s="59">
        <v>432770</v>
      </c>
      <c r="E330" s="59">
        <v>357300</v>
      </c>
      <c r="F330" s="59">
        <v>447419</v>
      </c>
      <c r="G330" s="59">
        <v>432005</v>
      </c>
      <c r="H330" s="59">
        <v>446772</v>
      </c>
      <c r="I330" s="59">
        <v>433557</v>
      </c>
      <c r="J330" s="59">
        <f t="shared" si="50"/>
        <v>432770000</v>
      </c>
      <c r="K330" s="59">
        <f t="shared" si="50"/>
        <v>357300000</v>
      </c>
      <c r="L330" s="59">
        <f t="shared" si="50"/>
        <v>447419000</v>
      </c>
      <c r="M330" s="59">
        <f t="shared" si="48"/>
        <v>432005000</v>
      </c>
      <c r="N330" s="59">
        <f t="shared" si="48"/>
        <v>446772000</v>
      </c>
      <c r="O330" s="59">
        <f t="shared" si="48"/>
        <v>433557000</v>
      </c>
      <c r="P330" s="59">
        <f t="shared" si="40"/>
        <v>2358596500</v>
      </c>
      <c r="Q330" s="59">
        <f t="shared" si="41"/>
        <v>1929420000</v>
      </c>
      <c r="R330" s="59">
        <f t="shared" si="42"/>
        <v>1946272650</v>
      </c>
      <c r="S330" s="59">
        <f t="shared" si="43"/>
        <v>1576818250</v>
      </c>
      <c r="T330" s="59">
        <f t="shared" si="44"/>
        <v>1407331800</v>
      </c>
      <c r="U330" s="59">
        <f t="shared" si="45"/>
        <v>975503250</v>
      </c>
      <c r="V330" s="59">
        <f t="shared" si="51"/>
        <v>2791366500</v>
      </c>
      <c r="W330" s="59">
        <f t="shared" si="51"/>
        <v>2286720000</v>
      </c>
      <c r="X330" s="59">
        <f t="shared" si="51"/>
        <v>2393691650</v>
      </c>
      <c r="Y330" s="59">
        <f t="shared" si="49"/>
        <v>2008823250</v>
      </c>
      <c r="Z330" s="59">
        <f t="shared" si="49"/>
        <v>1854103800</v>
      </c>
      <c r="AA330" s="59">
        <f t="shared" si="49"/>
        <v>1409060250</v>
      </c>
    </row>
    <row r="331" spans="1:27">
      <c r="A331" s="58"/>
      <c r="B331" s="57">
        <v>3</v>
      </c>
      <c r="C331" s="58" t="s">
        <v>906</v>
      </c>
      <c r="D331" s="59">
        <v>1043338</v>
      </c>
      <c r="E331" s="59">
        <v>791435.99999999988</v>
      </c>
      <c r="F331" s="59">
        <v>871988</v>
      </c>
      <c r="G331" s="59">
        <v>775122.99999999988</v>
      </c>
      <c r="H331" s="59">
        <v>924046</v>
      </c>
      <c r="I331" s="59">
        <v>989312</v>
      </c>
      <c r="J331" s="59">
        <f t="shared" si="50"/>
        <v>1043338000</v>
      </c>
      <c r="K331" s="59">
        <f t="shared" si="50"/>
        <v>791435999.99999988</v>
      </c>
      <c r="L331" s="59">
        <f t="shared" si="50"/>
        <v>871988000</v>
      </c>
      <c r="M331" s="59">
        <f t="shared" si="48"/>
        <v>775122999.99999988</v>
      </c>
      <c r="N331" s="59">
        <f t="shared" si="48"/>
        <v>924046000</v>
      </c>
      <c r="O331" s="59">
        <f t="shared" si="48"/>
        <v>989312000</v>
      </c>
      <c r="P331" s="59">
        <f t="shared" si="40"/>
        <v>5686192100</v>
      </c>
      <c r="Q331" s="59">
        <f t="shared" si="41"/>
        <v>4273754399.9999995</v>
      </c>
      <c r="R331" s="59">
        <f t="shared" si="42"/>
        <v>3793147800</v>
      </c>
      <c r="S331" s="59">
        <f t="shared" si="43"/>
        <v>2829198949.9999995</v>
      </c>
      <c r="T331" s="59">
        <f t="shared" si="44"/>
        <v>2910744900</v>
      </c>
      <c r="U331" s="59">
        <f t="shared" si="45"/>
        <v>2225952000</v>
      </c>
      <c r="V331" s="59">
        <f t="shared" si="51"/>
        <v>6729530100</v>
      </c>
      <c r="W331" s="59">
        <f t="shared" si="51"/>
        <v>5065190399.999999</v>
      </c>
      <c r="X331" s="59">
        <f t="shared" si="51"/>
        <v>4665135800</v>
      </c>
      <c r="Y331" s="59">
        <f t="shared" si="49"/>
        <v>3604321949.9999995</v>
      </c>
      <c r="Z331" s="59">
        <f t="shared" si="49"/>
        <v>3834790900</v>
      </c>
      <c r="AA331" s="59">
        <f t="shared" si="49"/>
        <v>3215264000</v>
      </c>
    </row>
    <row r="332" spans="1:27">
      <c r="A332" s="58"/>
      <c r="B332" s="57">
        <v>4</v>
      </c>
      <c r="C332" s="58" t="s">
        <v>907</v>
      </c>
      <c r="D332" s="59">
        <v>625927</v>
      </c>
      <c r="E332" s="59">
        <v>580005</v>
      </c>
      <c r="F332" s="59">
        <v>682057</v>
      </c>
      <c r="G332" s="59">
        <v>668962</v>
      </c>
      <c r="H332" s="59">
        <v>957725</v>
      </c>
      <c r="I332" s="59">
        <v>876470</v>
      </c>
      <c r="J332" s="59">
        <f t="shared" si="50"/>
        <v>625927000</v>
      </c>
      <c r="K332" s="59">
        <f t="shared" si="50"/>
        <v>580005000</v>
      </c>
      <c r="L332" s="59">
        <f t="shared" si="50"/>
        <v>682057000</v>
      </c>
      <c r="M332" s="59">
        <f t="shared" si="48"/>
        <v>668962000</v>
      </c>
      <c r="N332" s="59">
        <f t="shared" si="48"/>
        <v>957725000</v>
      </c>
      <c r="O332" s="59">
        <f t="shared" si="48"/>
        <v>876470000</v>
      </c>
      <c r="P332" s="59">
        <f t="shared" si="40"/>
        <v>3411302150</v>
      </c>
      <c r="Q332" s="59">
        <f t="shared" si="41"/>
        <v>3132027000</v>
      </c>
      <c r="R332" s="59">
        <f t="shared" si="42"/>
        <v>2966947950</v>
      </c>
      <c r="S332" s="59">
        <f t="shared" si="43"/>
        <v>2441711300</v>
      </c>
      <c r="T332" s="59">
        <f t="shared" si="44"/>
        <v>3016833750</v>
      </c>
      <c r="U332" s="59">
        <f t="shared" si="45"/>
        <v>1972057500</v>
      </c>
      <c r="V332" s="59">
        <f t="shared" si="51"/>
        <v>4037229150</v>
      </c>
      <c r="W332" s="59">
        <f t="shared" si="51"/>
        <v>3712032000</v>
      </c>
      <c r="X332" s="59">
        <f t="shared" si="51"/>
        <v>3649004950</v>
      </c>
      <c r="Y332" s="59">
        <f t="shared" si="49"/>
        <v>3110673300</v>
      </c>
      <c r="Z332" s="59">
        <f t="shared" si="49"/>
        <v>3974558750</v>
      </c>
      <c r="AA332" s="59">
        <f t="shared" si="49"/>
        <v>2848527500</v>
      </c>
    </row>
    <row r="333" spans="1:27">
      <c r="A333" s="58"/>
      <c r="B333" s="57">
        <v>5</v>
      </c>
      <c r="C333" s="58" t="s">
        <v>908</v>
      </c>
      <c r="D333" s="59">
        <v>605071</v>
      </c>
      <c r="E333" s="59">
        <v>441474</v>
      </c>
      <c r="F333" s="59">
        <v>508384.99999999994</v>
      </c>
      <c r="G333" s="59">
        <v>498447</v>
      </c>
      <c r="H333" s="59">
        <v>501542.00000000006</v>
      </c>
      <c r="I333" s="59">
        <v>485563.99999999994</v>
      </c>
      <c r="J333" s="59">
        <f t="shared" si="50"/>
        <v>605071000</v>
      </c>
      <c r="K333" s="59">
        <f t="shared" si="50"/>
        <v>441474000</v>
      </c>
      <c r="L333" s="59">
        <f t="shared" si="50"/>
        <v>508384999.99999994</v>
      </c>
      <c r="M333" s="59">
        <f t="shared" si="48"/>
        <v>498447000</v>
      </c>
      <c r="N333" s="59">
        <f t="shared" si="48"/>
        <v>501542000.00000006</v>
      </c>
      <c r="O333" s="59">
        <f t="shared" si="48"/>
        <v>485563999.99999994</v>
      </c>
      <c r="P333" s="59">
        <f t="shared" si="40"/>
        <v>3297636950</v>
      </c>
      <c r="Q333" s="59">
        <f t="shared" si="41"/>
        <v>2383959600</v>
      </c>
      <c r="R333" s="59">
        <f t="shared" si="42"/>
        <v>2211474749.9999995</v>
      </c>
      <c r="S333" s="59">
        <f t="shared" si="43"/>
        <v>1819331550</v>
      </c>
      <c r="T333" s="59">
        <f t="shared" si="44"/>
        <v>1579857300.0000002</v>
      </c>
      <c r="U333" s="59">
        <f t="shared" si="45"/>
        <v>1092518999.9999998</v>
      </c>
      <c r="V333" s="59">
        <f t="shared" si="51"/>
        <v>3902707950</v>
      </c>
      <c r="W333" s="59">
        <f t="shared" si="51"/>
        <v>2825433600</v>
      </c>
      <c r="X333" s="59">
        <f t="shared" si="51"/>
        <v>2719859749.9999995</v>
      </c>
      <c r="Y333" s="59">
        <f t="shared" si="49"/>
        <v>2317778550</v>
      </c>
      <c r="Z333" s="59">
        <f t="shared" si="49"/>
        <v>2081399300.0000002</v>
      </c>
      <c r="AA333" s="59">
        <f t="shared" si="49"/>
        <v>1578082999.9999998</v>
      </c>
    </row>
    <row r="334" spans="1:27">
      <c r="A334" s="58"/>
      <c r="B334" s="57">
        <v>6</v>
      </c>
      <c r="C334" s="58" t="s">
        <v>909</v>
      </c>
      <c r="D334" s="59">
        <v>592270</v>
      </c>
      <c r="E334" s="59">
        <v>417885</v>
      </c>
      <c r="F334" s="59">
        <v>483812</v>
      </c>
      <c r="G334" s="59">
        <v>425681</v>
      </c>
      <c r="H334" s="59">
        <v>578312</v>
      </c>
      <c r="I334" s="59">
        <v>654269</v>
      </c>
      <c r="J334" s="59">
        <f t="shared" si="50"/>
        <v>592270000</v>
      </c>
      <c r="K334" s="59">
        <f t="shared" si="50"/>
        <v>417885000</v>
      </c>
      <c r="L334" s="59">
        <f t="shared" si="50"/>
        <v>483812000</v>
      </c>
      <c r="M334" s="59">
        <f t="shared" si="48"/>
        <v>425681000</v>
      </c>
      <c r="N334" s="59">
        <f t="shared" si="48"/>
        <v>578312000</v>
      </c>
      <c r="O334" s="59">
        <f t="shared" si="48"/>
        <v>654269000</v>
      </c>
      <c r="P334" s="59">
        <f t="shared" si="40"/>
        <v>3227871500</v>
      </c>
      <c r="Q334" s="59">
        <f t="shared" si="41"/>
        <v>2256579000</v>
      </c>
      <c r="R334" s="59">
        <f t="shared" si="42"/>
        <v>2104582200</v>
      </c>
      <c r="S334" s="59">
        <f t="shared" si="43"/>
        <v>1553735650</v>
      </c>
      <c r="T334" s="59">
        <f t="shared" si="44"/>
        <v>1821682800</v>
      </c>
      <c r="U334" s="59">
        <f t="shared" si="45"/>
        <v>1472105250</v>
      </c>
      <c r="V334" s="59">
        <f t="shared" si="51"/>
        <v>3820141500</v>
      </c>
      <c r="W334" s="59">
        <f t="shared" si="51"/>
        <v>2674464000</v>
      </c>
      <c r="X334" s="59">
        <f t="shared" si="51"/>
        <v>2588394200</v>
      </c>
      <c r="Y334" s="59">
        <f t="shared" si="49"/>
        <v>1979416650</v>
      </c>
      <c r="Z334" s="59">
        <f t="shared" si="49"/>
        <v>2399994800</v>
      </c>
      <c r="AA334" s="59">
        <f t="shared" si="49"/>
        <v>2126374250</v>
      </c>
    </row>
    <row r="335" spans="1:27">
      <c r="A335" s="58"/>
      <c r="B335" s="57">
        <v>7</v>
      </c>
      <c r="C335" s="58" t="s">
        <v>910</v>
      </c>
      <c r="D335" s="59">
        <v>131644</v>
      </c>
      <c r="E335" s="59">
        <v>168876</v>
      </c>
      <c r="F335" s="59">
        <v>105972.99999999999</v>
      </c>
      <c r="G335" s="59">
        <v>133475</v>
      </c>
      <c r="H335" s="59">
        <v>173982</v>
      </c>
      <c r="I335" s="59">
        <v>194755</v>
      </c>
      <c r="J335" s="59">
        <f t="shared" si="50"/>
        <v>131644000</v>
      </c>
      <c r="K335" s="59">
        <f t="shared" si="50"/>
        <v>168876000</v>
      </c>
      <c r="L335" s="59">
        <f t="shared" si="50"/>
        <v>105972999.99999999</v>
      </c>
      <c r="M335" s="59">
        <f t="shared" si="48"/>
        <v>133475000</v>
      </c>
      <c r="N335" s="59">
        <f t="shared" si="48"/>
        <v>173982000</v>
      </c>
      <c r="O335" s="59">
        <f t="shared" si="48"/>
        <v>194755000</v>
      </c>
      <c r="P335" s="59">
        <f t="shared" si="40"/>
        <v>717459800</v>
      </c>
      <c r="Q335" s="59">
        <f t="shared" si="41"/>
        <v>911930400</v>
      </c>
      <c r="R335" s="59">
        <f t="shared" si="42"/>
        <v>460982549.99999994</v>
      </c>
      <c r="S335" s="59">
        <f t="shared" si="43"/>
        <v>487183750</v>
      </c>
      <c r="T335" s="59">
        <f t="shared" si="44"/>
        <v>548043300</v>
      </c>
      <c r="U335" s="59">
        <f t="shared" si="45"/>
        <v>438198750</v>
      </c>
      <c r="V335" s="59">
        <f t="shared" si="51"/>
        <v>849103800</v>
      </c>
      <c r="W335" s="59">
        <f t="shared" si="51"/>
        <v>1080806400</v>
      </c>
      <c r="X335" s="59">
        <f t="shared" si="51"/>
        <v>566955549.99999988</v>
      </c>
      <c r="Y335" s="59">
        <f t="shared" si="49"/>
        <v>620658750</v>
      </c>
      <c r="Z335" s="59">
        <f t="shared" si="49"/>
        <v>722025300</v>
      </c>
      <c r="AA335" s="59">
        <f t="shared" si="49"/>
        <v>632953750</v>
      </c>
    </row>
    <row r="336" spans="1:27">
      <c r="A336" s="58"/>
      <c r="B336" s="57">
        <v>8</v>
      </c>
      <c r="C336" s="58" t="s">
        <v>912</v>
      </c>
      <c r="D336" s="59">
        <v>801256</v>
      </c>
      <c r="E336" s="59">
        <v>625589.99999999988</v>
      </c>
      <c r="F336" s="59">
        <v>800667.99999999988</v>
      </c>
      <c r="G336" s="59">
        <v>829296</v>
      </c>
      <c r="H336" s="59">
        <v>1028767</v>
      </c>
      <c r="I336" s="59">
        <v>988176.99999999988</v>
      </c>
      <c r="J336" s="59">
        <f t="shared" si="50"/>
        <v>801256000</v>
      </c>
      <c r="K336" s="59">
        <f t="shared" si="50"/>
        <v>625589999.99999988</v>
      </c>
      <c r="L336" s="59">
        <f t="shared" si="50"/>
        <v>800667999.99999988</v>
      </c>
      <c r="M336" s="59">
        <f t="shared" si="48"/>
        <v>829296000</v>
      </c>
      <c r="N336" s="59">
        <f t="shared" si="48"/>
        <v>1028767000</v>
      </c>
      <c r="O336" s="59">
        <f t="shared" si="48"/>
        <v>988176999.99999988</v>
      </c>
      <c r="P336" s="59">
        <f t="shared" ref="P336:P399" si="52">D336*5450</f>
        <v>4366845200</v>
      </c>
      <c r="Q336" s="59">
        <f t="shared" ref="Q336:Q399" si="53">E336*5400</f>
        <v>3378185999.9999995</v>
      </c>
      <c r="R336" s="59">
        <f t="shared" ref="R336:R399" si="54">F336*4350</f>
        <v>3482905799.9999995</v>
      </c>
      <c r="S336" s="59">
        <f t="shared" ref="S336:S399" si="55">G336*3650</f>
        <v>3026930400</v>
      </c>
      <c r="T336" s="59">
        <f t="shared" ref="T336:T399" si="56">H336*3150</f>
        <v>3240616050</v>
      </c>
      <c r="U336" s="59">
        <f t="shared" ref="U336:U399" si="57">I336*2250</f>
        <v>2223398249.9999995</v>
      </c>
      <c r="V336" s="59">
        <f t="shared" si="51"/>
        <v>5168101200</v>
      </c>
      <c r="W336" s="59">
        <f t="shared" si="51"/>
        <v>4003775999.9999995</v>
      </c>
      <c r="X336" s="59">
        <f t="shared" si="51"/>
        <v>4283573799.9999995</v>
      </c>
      <c r="Y336" s="59">
        <f t="shared" si="49"/>
        <v>3856226400</v>
      </c>
      <c r="Z336" s="59">
        <f t="shared" si="49"/>
        <v>4269383050</v>
      </c>
      <c r="AA336" s="59">
        <f t="shared" si="49"/>
        <v>3211575249.9999995</v>
      </c>
    </row>
    <row r="337" spans="1:27">
      <c r="A337" s="58"/>
      <c r="B337" s="57">
        <v>9</v>
      </c>
      <c r="C337" s="58" t="s">
        <v>913</v>
      </c>
      <c r="D337" s="59">
        <v>673892</v>
      </c>
      <c r="E337" s="59">
        <v>537874</v>
      </c>
      <c r="F337" s="59">
        <v>672393</v>
      </c>
      <c r="G337" s="59">
        <v>700233.99999999988</v>
      </c>
      <c r="H337" s="59">
        <v>770820</v>
      </c>
      <c r="I337" s="59">
        <v>725593</v>
      </c>
      <c r="J337" s="59">
        <f t="shared" si="50"/>
        <v>673892000</v>
      </c>
      <c r="K337" s="59">
        <f t="shared" si="50"/>
        <v>537874000</v>
      </c>
      <c r="L337" s="59">
        <f t="shared" si="50"/>
        <v>672393000</v>
      </c>
      <c r="M337" s="59">
        <f t="shared" si="48"/>
        <v>700233999.99999988</v>
      </c>
      <c r="N337" s="59">
        <f t="shared" si="48"/>
        <v>770820000</v>
      </c>
      <c r="O337" s="59">
        <f t="shared" si="48"/>
        <v>725593000</v>
      </c>
      <c r="P337" s="59">
        <f t="shared" si="52"/>
        <v>3672711400</v>
      </c>
      <c r="Q337" s="59">
        <f t="shared" si="53"/>
        <v>2904519600</v>
      </c>
      <c r="R337" s="59">
        <f t="shared" si="54"/>
        <v>2924909550</v>
      </c>
      <c r="S337" s="59">
        <f t="shared" si="55"/>
        <v>2555854099.9999995</v>
      </c>
      <c r="T337" s="59">
        <f t="shared" si="56"/>
        <v>2428083000</v>
      </c>
      <c r="U337" s="59">
        <f t="shared" si="57"/>
        <v>1632584250</v>
      </c>
      <c r="V337" s="59">
        <f t="shared" si="51"/>
        <v>4346603400</v>
      </c>
      <c r="W337" s="59">
        <f t="shared" si="51"/>
        <v>3442393600</v>
      </c>
      <c r="X337" s="59">
        <f t="shared" si="51"/>
        <v>3597302550</v>
      </c>
      <c r="Y337" s="59">
        <f t="shared" si="49"/>
        <v>3256088099.9999995</v>
      </c>
      <c r="Z337" s="59">
        <f t="shared" si="49"/>
        <v>3198903000</v>
      </c>
      <c r="AA337" s="59">
        <f t="shared" si="49"/>
        <v>2358177250</v>
      </c>
    </row>
    <row r="338" spans="1:27">
      <c r="A338" s="58"/>
      <c r="B338" s="57">
        <v>10</v>
      </c>
      <c r="C338" s="58" t="s">
        <v>914</v>
      </c>
      <c r="D338" s="59">
        <v>355831</v>
      </c>
      <c r="E338" s="59">
        <v>271152.99999999994</v>
      </c>
      <c r="F338" s="59">
        <v>320183</v>
      </c>
      <c r="G338" s="59">
        <v>323501.00000000006</v>
      </c>
      <c r="H338" s="59">
        <v>413891</v>
      </c>
      <c r="I338" s="59">
        <v>423940</v>
      </c>
      <c r="J338" s="59">
        <f t="shared" si="50"/>
        <v>355831000</v>
      </c>
      <c r="K338" s="59">
        <f t="shared" si="50"/>
        <v>271152999.99999994</v>
      </c>
      <c r="L338" s="59">
        <f t="shared" si="50"/>
        <v>320183000</v>
      </c>
      <c r="M338" s="59">
        <f t="shared" si="48"/>
        <v>323501000.00000006</v>
      </c>
      <c r="N338" s="59">
        <f t="shared" si="48"/>
        <v>413891000</v>
      </c>
      <c r="O338" s="59">
        <f t="shared" si="48"/>
        <v>423940000</v>
      </c>
      <c r="P338" s="59">
        <f t="shared" si="52"/>
        <v>1939278950</v>
      </c>
      <c r="Q338" s="59">
        <f t="shared" si="53"/>
        <v>1464226199.9999998</v>
      </c>
      <c r="R338" s="59">
        <f t="shared" si="54"/>
        <v>1392796050</v>
      </c>
      <c r="S338" s="59">
        <f t="shared" si="55"/>
        <v>1180778650.0000002</v>
      </c>
      <c r="T338" s="59">
        <f t="shared" si="56"/>
        <v>1303756650</v>
      </c>
      <c r="U338" s="59">
        <f t="shared" si="57"/>
        <v>953865000</v>
      </c>
      <c r="V338" s="59">
        <f t="shared" si="51"/>
        <v>2295109950</v>
      </c>
      <c r="W338" s="59">
        <f t="shared" si="51"/>
        <v>1735379199.9999998</v>
      </c>
      <c r="X338" s="59">
        <f t="shared" si="51"/>
        <v>1712979050</v>
      </c>
      <c r="Y338" s="59">
        <f t="shared" si="49"/>
        <v>1504279650.0000002</v>
      </c>
      <c r="Z338" s="59">
        <f t="shared" si="49"/>
        <v>1717647650</v>
      </c>
      <c r="AA338" s="59">
        <f t="shared" si="49"/>
        <v>1377805000</v>
      </c>
    </row>
    <row r="339" spans="1:27">
      <c r="A339" s="58"/>
      <c r="B339" s="57">
        <v>11</v>
      </c>
      <c r="C339" s="58" t="s">
        <v>915</v>
      </c>
      <c r="D339" s="59">
        <v>391704</v>
      </c>
      <c r="E339" s="59">
        <v>264137</v>
      </c>
      <c r="F339" s="59">
        <v>303176</v>
      </c>
      <c r="G339" s="59">
        <v>277224</v>
      </c>
      <c r="H339" s="59">
        <v>380151</v>
      </c>
      <c r="I339" s="59">
        <v>355577</v>
      </c>
      <c r="J339" s="59">
        <f t="shared" si="50"/>
        <v>391704000</v>
      </c>
      <c r="K339" s="59">
        <f t="shared" si="50"/>
        <v>264137000</v>
      </c>
      <c r="L339" s="59">
        <f t="shared" si="50"/>
        <v>303176000</v>
      </c>
      <c r="M339" s="59">
        <f t="shared" si="48"/>
        <v>277224000</v>
      </c>
      <c r="N339" s="59">
        <f t="shared" si="48"/>
        <v>380151000</v>
      </c>
      <c r="O339" s="59">
        <f t="shared" si="48"/>
        <v>355577000</v>
      </c>
      <c r="P339" s="59">
        <f t="shared" si="52"/>
        <v>2134786800</v>
      </c>
      <c r="Q339" s="59">
        <f t="shared" si="53"/>
        <v>1426339800</v>
      </c>
      <c r="R339" s="59">
        <f t="shared" si="54"/>
        <v>1318815600</v>
      </c>
      <c r="S339" s="59">
        <f t="shared" si="55"/>
        <v>1011867600</v>
      </c>
      <c r="T339" s="59">
        <f t="shared" si="56"/>
        <v>1197475650</v>
      </c>
      <c r="U339" s="59">
        <f t="shared" si="57"/>
        <v>800048250</v>
      </c>
      <c r="V339" s="59">
        <f t="shared" si="51"/>
        <v>2526490800</v>
      </c>
      <c r="W339" s="59">
        <f t="shared" si="51"/>
        <v>1690476800</v>
      </c>
      <c r="X339" s="59">
        <f t="shared" si="51"/>
        <v>1621991600</v>
      </c>
      <c r="Y339" s="59">
        <f t="shared" si="49"/>
        <v>1289091600</v>
      </c>
      <c r="Z339" s="59">
        <f t="shared" si="49"/>
        <v>1577626650</v>
      </c>
      <c r="AA339" s="59">
        <f t="shared" si="49"/>
        <v>1155625250</v>
      </c>
    </row>
    <row r="340" spans="1:27">
      <c r="A340" s="58"/>
      <c r="B340" s="57">
        <v>12</v>
      </c>
      <c r="C340" s="58" t="s">
        <v>916</v>
      </c>
      <c r="D340" s="59">
        <v>431573.00000000006</v>
      </c>
      <c r="E340" s="59">
        <v>291111.99999999994</v>
      </c>
      <c r="F340" s="59">
        <v>353457</v>
      </c>
      <c r="G340" s="59">
        <v>355394</v>
      </c>
      <c r="H340" s="59">
        <v>451613</v>
      </c>
      <c r="I340" s="59">
        <v>488766.99999999994</v>
      </c>
      <c r="J340" s="59">
        <f t="shared" si="50"/>
        <v>431573000.00000006</v>
      </c>
      <c r="K340" s="59">
        <f t="shared" si="50"/>
        <v>291111999.99999994</v>
      </c>
      <c r="L340" s="59">
        <f t="shared" si="50"/>
        <v>353457000</v>
      </c>
      <c r="M340" s="59">
        <f t="shared" si="48"/>
        <v>355394000</v>
      </c>
      <c r="N340" s="59">
        <f t="shared" si="48"/>
        <v>451613000</v>
      </c>
      <c r="O340" s="59">
        <f t="shared" si="48"/>
        <v>488766999.99999994</v>
      </c>
      <c r="P340" s="59">
        <f t="shared" si="52"/>
        <v>2352072850.0000005</v>
      </c>
      <c r="Q340" s="59">
        <f t="shared" si="53"/>
        <v>1572004799.9999998</v>
      </c>
      <c r="R340" s="59">
        <f t="shared" si="54"/>
        <v>1537537950</v>
      </c>
      <c r="S340" s="59">
        <f t="shared" si="55"/>
        <v>1297188100</v>
      </c>
      <c r="T340" s="59">
        <f t="shared" si="56"/>
        <v>1422580950</v>
      </c>
      <c r="U340" s="59">
        <f t="shared" si="57"/>
        <v>1099725749.9999998</v>
      </c>
      <c r="V340" s="59">
        <f t="shared" si="51"/>
        <v>2783645850.0000005</v>
      </c>
      <c r="W340" s="59">
        <f t="shared" si="51"/>
        <v>1863116799.9999998</v>
      </c>
      <c r="X340" s="59">
        <f t="shared" si="51"/>
        <v>1890994950</v>
      </c>
      <c r="Y340" s="59">
        <f t="shared" si="49"/>
        <v>1652582100</v>
      </c>
      <c r="Z340" s="59">
        <f t="shared" si="49"/>
        <v>1874193950</v>
      </c>
      <c r="AA340" s="59">
        <f t="shared" si="49"/>
        <v>1588492749.9999998</v>
      </c>
    </row>
    <row r="341" spans="1:27">
      <c r="A341" s="58"/>
      <c r="B341" s="57">
        <v>13</v>
      </c>
      <c r="C341" s="58" t="s">
        <v>917</v>
      </c>
      <c r="D341" s="59">
        <v>68633</v>
      </c>
      <c r="E341" s="59">
        <v>120849.99999999999</v>
      </c>
      <c r="F341" s="59">
        <v>106496.99999999999</v>
      </c>
      <c r="G341" s="59">
        <v>175371</v>
      </c>
      <c r="H341" s="59">
        <v>68094</v>
      </c>
      <c r="I341" s="59">
        <v>161679</v>
      </c>
      <c r="J341" s="59">
        <f t="shared" si="50"/>
        <v>68633000</v>
      </c>
      <c r="K341" s="59">
        <f t="shared" si="50"/>
        <v>120849999.99999999</v>
      </c>
      <c r="L341" s="59">
        <f t="shared" si="50"/>
        <v>106496999.99999999</v>
      </c>
      <c r="M341" s="59">
        <f t="shared" si="48"/>
        <v>175371000</v>
      </c>
      <c r="N341" s="59">
        <f t="shared" si="48"/>
        <v>68094000</v>
      </c>
      <c r="O341" s="59">
        <f t="shared" si="48"/>
        <v>161679000</v>
      </c>
      <c r="P341" s="59">
        <f t="shared" si="52"/>
        <v>374049850</v>
      </c>
      <c r="Q341" s="59">
        <f t="shared" si="53"/>
        <v>652589999.99999988</v>
      </c>
      <c r="R341" s="59">
        <f t="shared" si="54"/>
        <v>463261949.99999994</v>
      </c>
      <c r="S341" s="59">
        <f t="shared" si="55"/>
        <v>640104150</v>
      </c>
      <c r="T341" s="59">
        <f t="shared" si="56"/>
        <v>214496100</v>
      </c>
      <c r="U341" s="59">
        <f t="shared" si="57"/>
        <v>363777750</v>
      </c>
      <c r="V341" s="59">
        <f t="shared" si="51"/>
        <v>442682850</v>
      </c>
      <c r="W341" s="59">
        <f t="shared" si="51"/>
        <v>773439999.99999988</v>
      </c>
      <c r="X341" s="59">
        <f t="shared" si="51"/>
        <v>569758949.99999988</v>
      </c>
      <c r="Y341" s="59">
        <f t="shared" si="49"/>
        <v>815475150</v>
      </c>
      <c r="Z341" s="59">
        <f t="shared" si="49"/>
        <v>282590100</v>
      </c>
      <c r="AA341" s="59">
        <f t="shared" si="49"/>
        <v>525456750</v>
      </c>
    </row>
    <row r="342" spans="1:27">
      <c r="A342" s="58"/>
      <c r="B342" s="57">
        <v>14</v>
      </c>
      <c r="C342" s="58" t="s">
        <v>919</v>
      </c>
      <c r="D342" s="59">
        <v>770416</v>
      </c>
      <c r="E342" s="59">
        <v>663775</v>
      </c>
      <c r="F342" s="59">
        <v>950812</v>
      </c>
      <c r="G342" s="59">
        <v>1008896.0000000001</v>
      </c>
      <c r="H342" s="59">
        <v>1071702</v>
      </c>
      <c r="I342" s="59">
        <v>996318</v>
      </c>
      <c r="J342" s="59">
        <f t="shared" si="50"/>
        <v>770416000</v>
      </c>
      <c r="K342" s="59">
        <f t="shared" si="50"/>
        <v>663775000</v>
      </c>
      <c r="L342" s="59">
        <f t="shared" si="50"/>
        <v>950812000</v>
      </c>
      <c r="M342" s="59">
        <f t="shared" si="48"/>
        <v>1008896000.0000001</v>
      </c>
      <c r="N342" s="59">
        <f t="shared" si="48"/>
        <v>1071702000</v>
      </c>
      <c r="O342" s="59">
        <f t="shared" si="48"/>
        <v>996318000</v>
      </c>
      <c r="P342" s="59">
        <f t="shared" si="52"/>
        <v>4198767200</v>
      </c>
      <c r="Q342" s="59">
        <f t="shared" si="53"/>
        <v>3584385000</v>
      </c>
      <c r="R342" s="59">
        <f t="shared" si="54"/>
        <v>4136032200</v>
      </c>
      <c r="S342" s="59">
        <f t="shared" si="55"/>
        <v>3682470400.0000005</v>
      </c>
      <c r="T342" s="59">
        <f t="shared" si="56"/>
        <v>3375861300</v>
      </c>
      <c r="U342" s="59">
        <f t="shared" si="57"/>
        <v>2241715500</v>
      </c>
      <c r="V342" s="59">
        <f t="shared" si="51"/>
        <v>4969183200</v>
      </c>
      <c r="W342" s="59">
        <f t="shared" si="51"/>
        <v>4248160000</v>
      </c>
      <c r="X342" s="59">
        <f t="shared" si="51"/>
        <v>5086844200</v>
      </c>
      <c r="Y342" s="59">
        <f t="shared" si="49"/>
        <v>4691366400.000001</v>
      </c>
      <c r="Z342" s="59">
        <f t="shared" si="49"/>
        <v>4447563300</v>
      </c>
      <c r="AA342" s="59">
        <f t="shared" si="49"/>
        <v>3238033500</v>
      </c>
    </row>
    <row r="343" spans="1:27">
      <c r="A343" s="58"/>
      <c r="B343" s="57">
        <v>15</v>
      </c>
      <c r="C343" s="58" t="s">
        <v>920</v>
      </c>
      <c r="D343" s="59">
        <v>324829</v>
      </c>
      <c r="E343" s="59">
        <v>255714</v>
      </c>
      <c r="F343" s="59">
        <v>392150.99999999994</v>
      </c>
      <c r="G343" s="59">
        <v>443566</v>
      </c>
      <c r="H343" s="59">
        <v>567036.99999999988</v>
      </c>
      <c r="I343" s="59">
        <v>635336</v>
      </c>
      <c r="J343" s="59">
        <f t="shared" si="50"/>
        <v>324829000</v>
      </c>
      <c r="K343" s="59">
        <f t="shared" si="50"/>
        <v>255714000</v>
      </c>
      <c r="L343" s="59">
        <f t="shared" si="50"/>
        <v>392150999.99999994</v>
      </c>
      <c r="M343" s="59">
        <f t="shared" si="48"/>
        <v>443566000</v>
      </c>
      <c r="N343" s="59">
        <f t="shared" si="48"/>
        <v>567036999.99999988</v>
      </c>
      <c r="O343" s="59">
        <f t="shared" si="48"/>
        <v>635336000</v>
      </c>
      <c r="P343" s="59">
        <f t="shared" si="52"/>
        <v>1770318050</v>
      </c>
      <c r="Q343" s="59">
        <f t="shared" si="53"/>
        <v>1380855600</v>
      </c>
      <c r="R343" s="59">
        <f t="shared" si="54"/>
        <v>1705856849.9999998</v>
      </c>
      <c r="S343" s="59">
        <f t="shared" si="55"/>
        <v>1619015900</v>
      </c>
      <c r="T343" s="59">
        <f t="shared" si="56"/>
        <v>1786166549.9999995</v>
      </c>
      <c r="U343" s="59">
        <f t="shared" si="57"/>
        <v>1429506000</v>
      </c>
      <c r="V343" s="59">
        <f t="shared" si="51"/>
        <v>2095147050</v>
      </c>
      <c r="W343" s="59">
        <f t="shared" si="51"/>
        <v>1636569600</v>
      </c>
      <c r="X343" s="59">
        <f t="shared" si="51"/>
        <v>2098007849.9999998</v>
      </c>
      <c r="Y343" s="59">
        <f t="shared" si="49"/>
        <v>2062581900</v>
      </c>
      <c r="Z343" s="59">
        <f t="shared" si="49"/>
        <v>2353203549.9999995</v>
      </c>
      <c r="AA343" s="59">
        <f t="shared" si="49"/>
        <v>2064842000</v>
      </c>
    </row>
    <row r="344" spans="1:27">
      <c r="A344" s="58"/>
      <c r="B344" s="57">
        <v>16</v>
      </c>
      <c r="C344" s="58" t="s">
        <v>922</v>
      </c>
      <c r="D344" s="59">
        <v>223444.00000000003</v>
      </c>
      <c r="E344" s="59">
        <v>141435</v>
      </c>
      <c r="F344" s="59">
        <v>132652</v>
      </c>
      <c r="G344" s="59">
        <v>145148</v>
      </c>
      <c r="H344" s="59">
        <v>185279</v>
      </c>
      <c r="I344" s="59">
        <v>226715</v>
      </c>
      <c r="J344" s="59">
        <f t="shared" si="50"/>
        <v>223444000.00000003</v>
      </c>
      <c r="K344" s="59">
        <f t="shared" si="50"/>
        <v>141435000</v>
      </c>
      <c r="L344" s="59">
        <f t="shared" si="50"/>
        <v>132652000</v>
      </c>
      <c r="M344" s="59">
        <f t="shared" si="48"/>
        <v>145148000</v>
      </c>
      <c r="N344" s="59">
        <f t="shared" si="48"/>
        <v>185279000</v>
      </c>
      <c r="O344" s="59">
        <f t="shared" si="48"/>
        <v>226715000</v>
      </c>
      <c r="P344" s="59">
        <f t="shared" si="52"/>
        <v>1217769800.0000002</v>
      </c>
      <c r="Q344" s="59">
        <f t="shared" si="53"/>
        <v>763749000</v>
      </c>
      <c r="R344" s="59">
        <f t="shared" si="54"/>
        <v>577036200</v>
      </c>
      <c r="S344" s="59">
        <f t="shared" si="55"/>
        <v>529790200</v>
      </c>
      <c r="T344" s="59">
        <f t="shared" si="56"/>
        <v>583628850</v>
      </c>
      <c r="U344" s="59">
        <f t="shared" si="57"/>
        <v>510108750</v>
      </c>
      <c r="V344" s="59">
        <f t="shared" si="51"/>
        <v>1441213800.0000002</v>
      </c>
      <c r="W344" s="59">
        <f t="shared" si="51"/>
        <v>905184000</v>
      </c>
      <c r="X344" s="59">
        <f t="shared" si="51"/>
        <v>709688200</v>
      </c>
      <c r="Y344" s="59">
        <f t="shared" si="49"/>
        <v>674938200</v>
      </c>
      <c r="Z344" s="59">
        <f t="shared" si="49"/>
        <v>768907850</v>
      </c>
      <c r="AA344" s="59">
        <f t="shared" si="49"/>
        <v>736823750</v>
      </c>
    </row>
    <row r="345" spans="1:27">
      <c r="A345" s="58"/>
      <c r="B345" s="57">
        <v>17</v>
      </c>
      <c r="C345" s="58" t="s">
        <v>923</v>
      </c>
      <c r="D345" s="59">
        <v>1041008</v>
      </c>
      <c r="E345" s="59">
        <v>814327</v>
      </c>
      <c r="F345" s="59">
        <v>990371.00000000012</v>
      </c>
      <c r="G345" s="59">
        <v>952692</v>
      </c>
      <c r="H345" s="59">
        <v>1137964</v>
      </c>
      <c r="I345" s="59">
        <v>1053493</v>
      </c>
      <c r="J345" s="59">
        <f t="shared" si="50"/>
        <v>1041008000</v>
      </c>
      <c r="K345" s="59">
        <f t="shared" si="50"/>
        <v>814327000</v>
      </c>
      <c r="L345" s="59">
        <f t="shared" si="50"/>
        <v>990371000.00000012</v>
      </c>
      <c r="M345" s="59">
        <f t="shared" si="48"/>
        <v>952692000</v>
      </c>
      <c r="N345" s="59">
        <f t="shared" si="48"/>
        <v>1137964000</v>
      </c>
      <c r="O345" s="59">
        <f t="shared" si="48"/>
        <v>1053493000</v>
      </c>
      <c r="P345" s="59">
        <f t="shared" si="52"/>
        <v>5673493600</v>
      </c>
      <c r="Q345" s="59">
        <f t="shared" si="53"/>
        <v>4397365800</v>
      </c>
      <c r="R345" s="59">
        <f t="shared" si="54"/>
        <v>4308113850.000001</v>
      </c>
      <c r="S345" s="59">
        <f t="shared" si="55"/>
        <v>3477325800</v>
      </c>
      <c r="T345" s="59">
        <f t="shared" si="56"/>
        <v>3584586600</v>
      </c>
      <c r="U345" s="59">
        <f t="shared" si="57"/>
        <v>2370359250</v>
      </c>
      <c r="V345" s="59">
        <f t="shared" si="51"/>
        <v>6714501600</v>
      </c>
      <c r="W345" s="59">
        <f t="shared" si="51"/>
        <v>5211692800</v>
      </c>
      <c r="X345" s="59">
        <f t="shared" si="51"/>
        <v>5298484850.000001</v>
      </c>
      <c r="Y345" s="59">
        <f t="shared" si="49"/>
        <v>4430017800</v>
      </c>
      <c r="Z345" s="59">
        <f t="shared" si="49"/>
        <v>4722550600</v>
      </c>
      <c r="AA345" s="59">
        <f t="shared" si="49"/>
        <v>3423852250</v>
      </c>
    </row>
    <row r="346" spans="1:27">
      <c r="A346" s="58"/>
      <c r="B346" s="57">
        <v>18</v>
      </c>
      <c r="C346" s="58" t="s">
        <v>924</v>
      </c>
      <c r="D346" s="59">
        <v>460572.00000000006</v>
      </c>
      <c r="E346" s="59">
        <v>353613</v>
      </c>
      <c r="F346" s="59">
        <v>502673</v>
      </c>
      <c r="G346" s="59">
        <v>394231</v>
      </c>
      <c r="H346" s="59">
        <v>488729.00000000006</v>
      </c>
      <c r="I346" s="59">
        <v>515477</v>
      </c>
      <c r="J346" s="59">
        <f t="shared" si="50"/>
        <v>460572000.00000006</v>
      </c>
      <c r="K346" s="59">
        <f t="shared" si="50"/>
        <v>353613000</v>
      </c>
      <c r="L346" s="59">
        <f t="shared" si="50"/>
        <v>502673000</v>
      </c>
      <c r="M346" s="59">
        <f t="shared" si="48"/>
        <v>394231000</v>
      </c>
      <c r="N346" s="59">
        <f t="shared" si="48"/>
        <v>488729000.00000006</v>
      </c>
      <c r="O346" s="59">
        <f t="shared" si="48"/>
        <v>515477000</v>
      </c>
      <c r="P346" s="59">
        <f t="shared" si="52"/>
        <v>2510117400.0000005</v>
      </c>
      <c r="Q346" s="59">
        <f t="shared" si="53"/>
        <v>1909510200</v>
      </c>
      <c r="R346" s="59">
        <f t="shared" si="54"/>
        <v>2186627550</v>
      </c>
      <c r="S346" s="59">
        <f t="shared" si="55"/>
        <v>1438943150</v>
      </c>
      <c r="T346" s="59">
        <f t="shared" si="56"/>
        <v>1539496350.0000002</v>
      </c>
      <c r="U346" s="59">
        <f t="shared" si="57"/>
        <v>1159823250</v>
      </c>
      <c r="V346" s="59">
        <f t="shared" si="51"/>
        <v>2970689400.0000005</v>
      </c>
      <c r="W346" s="59">
        <f t="shared" si="51"/>
        <v>2263123200</v>
      </c>
      <c r="X346" s="59">
        <f t="shared" si="51"/>
        <v>2689300550</v>
      </c>
      <c r="Y346" s="59">
        <f t="shared" si="49"/>
        <v>1833174150</v>
      </c>
      <c r="Z346" s="59">
        <f t="shared" si="49"/>
        <v>2028225350.0000002</v>
      </c>
      <c r="AA346" s="59">
        <f t="shared" si="49"/>
        <v>1675300250</v>
      </c>
    </row>
    <row r="347" spans="1:27">
      <c r="A347" s="58"/>
      <c r="B347" s="57">
        <v>19</v>
      </c>
      <c r="C347" s="58" t="s">
        <v>925</v>
      </c>
      <c r="D347" s="59">
        <v>411938.99999999994</v>
      </c>
      <c r="E347" s="59">
        <v>282877</v>
      </c>
      <c r="F347" s="59">
        <v>351136</v>
      </c>
      <c r="G347" s="59">
        <v>308979</v>
      </c>
      <c r="H347" s="59">
        <v>391013.00000000006</v>
      </c>
      <c r="I347" s="59">
        <v>425357</v>
      </c>
      <c r="J347" s="59">
        <f t="shared" si="50"/>
        <v>411938999.99999994</v>
      </c>
      <c r="K347" s="59">
        <f t="shared" si="50"/>
        <v>282877000</v>
      </c>
      <c r="L347" s="59">
        <f t="shared" si="50"/>
        <v>351136000</v>
      </c>
      <c r="M347" s="59">
        <f t="shared" si="48"/>
        <v>308979000</v>
      </c>
      <c r="N347" s="59">
        <f t="shared" si="48"/>
        <v>391013000.00000006</v>
      </c>
      <c r="O347" s="59">
        <f t="shared" si="48"/>
        <v>425357000</v>
      </c>
      <c r="P347" s="59">
        <f t="shared" si="52"/>
        <v>2245067549.9999995</v>
      </c>
      <c r="Q347" s="59">
        <f t="shared" si="53"/>
        <v>1527535800</v>
      </c>
      <c r="R347" s="59">
        <f t="shared" si="54"/>
        <v>1527441600</v>
      </c>
      <c r="S347" s="59">
        <f t="shared" si="55"/>
        <v>1127773350</v>
      </c>
      <c r="T347" s="59">
        <f t="shared" si="56"/>
        <v>1231690950.0000002</v>
      </c>
      <c r="U347" s="59">
        <f t="shared" si="57"/>
        <v>957053250</v>
      </c>
      <c r="V347" s="59">
        <f t="shared" si="51"/>
        <v>2657006549.9999995</v>
      </c>
      <c r="W347" s="59">
        <f t="shared" si="51"/>
        <v>1810412800</v>
      </c>
      <c r="X347" s="59">
        <f t="shared" si="51"/>
        <v>1878577600</v>
      </c>
      <c r="Y347" s="59">
        <f t="shared" si="49"/>
        <v>1436752350</v>
      </c>
      <c r="Z347" s="59">
        <f t="shared" si="49"/>
        <v>1622703950.0000002</v>
      </c>
      <c r="AA347" s="59">
        <f t="shared" si="49"/>
        <v>1382410250</v>
      </c>
    </row>
    <row r="348" spans="1:27">
      <c r="A348" s="58"/>
      <c r="B348" s="57">
        <v>20</v>
      </c>
      <c r="C348" s="58" t="s">
        <v>926</v>
      </c>
      <c r="D348" s="59">
        <v>3214162.0000000005</v>
      </c>
      <c r="E348" s="59">
        <v>2773345</v>
      </c>
      <c r="F348" s="59">
        <v>3370598</v>
      </c>
      <c r="G348" s="59">
        <v>3296027</v>
      </c>
      <c r="H348" s="59">
        <v>3839250</v>
      </c>
      <c r="I348" s="59">
        <v>3547050</v>
      </c>
      <c r="J348" s="59">
        <f t="shared" si="50"/>
        <v>3214162000.0000005</v>
      </c>
      <c r="K348" s="59">
        <f t="shared" si="50"/>
        <v>2773345000</v>
      </c>
      <c r="L348" s="59">
        <f t="shared" si="50"/>
        <v>3370598000</v>
      </c>
      <c r="M348" s="59">
        <f t="shared" si="48"/>
        <v>3296027000</v>
      </c>
      <c r="N348" s="59">
        <f t="shared" si="48"/>
        <v>3839250000</v>
      </c>
      <c r="O348" s="59">
        <f t="shared" si="48"/>
        <v>3547050000</v>
      </c>
      <c r="P348" s="59">
        <f t="shared" si="52"/>
        <v>17517182900.000004</v>
      </c>
      <c r="Q348" s="59">
        <f t="shared" si="53"/>
        <v>14976063000</v>
      </c>
      <c r="R348" s="59">
        <f t="shared" si="54"/>
        <v>14662101300</v>
      </c>
      <c r="S348" s="59">
        <f t="shared" si="55"/>
        <v>12030498550</v>
      </c>
      <c r="T348" s="59">
        <f t="shared" si="56"/>
        <v>12093637500</v>
      </c>
      <c r="U348" s="59">
        <f t="shared" si="57"/>
        <v>7980862500</v>
      </c>
      <c r="V348" s="59">
        <f t="shared" si="51"/>
        <v>20731344900.000004</v>
      </c>
      <c r="W348" s="59">
        <f t="shared" si="51"/>
        <v>17749408000</v>
      </c>
      <c r="X348" s="59">
        <f t="shared" si="51"/>
        <v>18032699300</v>
      </c>
      <c r="Y348" s="59">
        <f t="shared" si="49"/>
        <v>15326525550</v>
      </c>
      <c r="Z348" s="59">
        <f t="shared" si="49"/>
        <v>15932887500</v>
      </c>
      <c r="AA348" s="59">
        <f t="shared" si="49"/>
        <v>11527912500</v>
      </c>
    </row>
    <row r="349" spans="1:27">
      <c r="A349" s="58"/>
      <c r="B349" s="57">
        <v>21</v>
      </c>
      <c r="C349" s="58" t="s">
        <v>918</v>
      </c>
      <c r="D349" s="59">
        <v>38623.999999999993</v>
      </c>
      <c r="E349" s="59">
        <v>30793.000000000007</v>
      </c>
      <c r="F349" s="59">
        <v>77216</v>
      </c>
      <c r="G349" s="59">
        <v>79376</v>
      </c>
      <c r="H349" s="59">
        <v>38798</v>
      </c>
      <c r="I349" s="59">
        <v>62852</v>
      </c>
      <c r="J349" s="59">
        <f t="shared" si="50"/>
        <v>38623999.999999993</v>
      </c>
      <c r="K349" s="59">
        <f t="shared" si="50"/>
        <v>30793000.000000007</v>
      </c>
      <c r="L349" s="59">
        <f t="shared" si="50"/>
        <v>77216000</v>
      </c>
      <c r="M349" s="59">
        <f t="shared" si="48"/>
        <v>79376000</v>
      </c>
      <c r="N349" s="59">
        <f t="shared" si="48"/>
        <v>38798000</v>
      </c>
      <c r="O349" s="59">
        <f t="shared" si="48"/>
        <v>62852000</v>
      </c>
      <c r="P349" s="59">
        <f t="shared" si="52"/>
        <v>210500799.99999997</v>
      </c>
      <c r="Q349" s="59">
        <f t="shared" si="53"/>
        <v>166282200.00000003</v>
      </c>
      <c r="R349" s="59">
        <f t="shared" si="54"/>
        <v>335889600</v>
      </c>
      <c r="S349" s="59">
        <f t="shared" si="55"/>
        <v>289722400</v>
      </c>
      <c r="T349" s="59">
        <f t="shared" si="56"/>
        <v>122213700</v>
      </c>
      <c r="U349" s="59">
        <f t="shared" si="57"/>
        <v>141417000</v>
      </c>
      <c r="V349" s="59">
        <f t="shared" si="51"/>
        <v>249124799.99999997</v>
      </c>
      <c r="W349" s="59">
        <f t="shared" si="51"/>
        <v>197075200.00000003</v>
      </c>
      <c r="X349" s="59">
        <f t="shared" si="51"/>
        <v>413105600</v>
      </c>
      <c r="Y349" s="59">
        <f t="shared" si="49"/>
        <v>369098400</v>
      </c>
      <c r="Z349" s="59">
        <f t="shared" si="49"/>
        <v>161011700</v>
      </c>
      <c r="AA349" s="59">
        <f t="shared" si="49"/>
        <v>204269000</v>
      </c>
    </row>
    <row r="350" spans="1:27">
      <c r="A350" s="58"/>
      <c r="B350" s="57">
        <v>22</v>
      </c>
      <c r="C350" s="58" t="s">
        <v>911</v>
      </c>
      <c r="D350" s="59">
        <v>284364</v>
      </c>
      <c r="E350" s="59">
        <v>310372</v>
      </c>
      <c r="F350" s="59">
        <v>317183.99999999994</v>
      </c>
      <c r="G350" s="59">
        <v>256893.99999999994</v>
      </c>
      <c r="H350" s="59">
        <v>335349.00000000006</v>
      </c>
      <c r="I350" s="59">
        <v>356614</v>
      </c>
      <c r="J350" s="59">
        <f t="shared" si="50"/>
        <v>284364000</v>
      </c>
      <c r="K350" s="59">
        <f t="shared" si="50"/>
        <v>310372000</v>
      </c>
      <c r="L350" s="59">
        <f t="shared" si="50"/>
        <v>317183999.99999994</v>
      </c>
      <c r="M350" s="59">
        <f t="shared" si="48"/>
        <v>256893999.99999994</v>
      </c>
      <c r="N350" s="59">
        <f t="shared" si="48"/>
        <v>335349000.00000006</v>
      </c>
      <c r="O350" s="59">
        <f t="shared" si="48"/>
        <v>356614000</v>
      </c>
      <c r="P350" s="59">
        <f t="shared" si="52"/>
        <v>1549783800</v>
      </c>
      <c r="Q350" s="59">
        <f t="shared" si="53"/>
        <v>1676008800</v>
      </c>
      <c r="R350" s="59">
        <f t="shared" si="54"/>
        <v>1379750399.9999998</v>
      </c>
      <c r="S350" s="59">
        <f t="shared" si="55"/>
        <v>937663099.99999976</v>
      </c>
      <c r="T350" s="59">
        <f t="shared" si="56"/>
        <v>1056349350.0000002</v>
      </c>
      <c r="U350" s="59">
        <f t="shared" si="57"/>
        <v>802381500</v>
      </c>
      <c r="V350" s="59">
        <f t="shared" si="51"/>
        <v>1834147800</v>
      </c>
      <c r="W350" s="59">
        <f t="shared" si="51"/>
        <v>1986380800</v>
      </c>
      <c r="X350" s="59">
        <f t="shared" si="51"/>
        <v>1696934399.9999998</v>
      </c>
      <c r="Y350" s="59">
        <f t="shared" si="49"/>
        <v>1194557099.9999998</v>
      </c>
      <c r="Z350" s="59">
        <f t="shared" si="49"/>
        <v>1391698350.0000002</v>
      </c>
      <c r="AA350" s="59">
        <f t="shared" si="49"/>
        <v>1158995500</v>
      </c>
    </row>
    <row r="351" spans="1:27" ht="15">
      <c r="A351" s="65" t="s">
        <v>927</v>
      </c>
      <c r="B351" s="65"/>
      <c r="C351" s="65"/>
      <c r="D351" s="59">
        <v>13247571</v>
      </c>
      <c r="E351" s="59">
        <v>10756503.999999998</v>
      </c>
      <c r="F351" s="59">
        <v>13062317</v>
      </c>
      <c r="G351" s="59">
        <v>12854882</v>
      </c>
      <c r="H351" s="59">
        <v>15171963.000000002</v>
      </c>
      <c r="I351" s="59">
        <v>15023555</v>
      </c>
      <c r="J351" s="59">
        <f t="shared" si="50"/>
        <v>13247571000</v>
      </c>
      <c r="K351" s="59">
        <f t="shared" si="50"/>
        <v>10756503999.999998</v>
      </c>
      <c r="L351" s="59">
        <f t="shared" si="50"/>
        <v>13062317000</v>
      </c>
      <c r="M351" s="59">
        <f t="shared" si="48"/>
        <v>12854882000</v>
      </c>
      <c r="N351" s="59">
        <f t="shared" si="48"/>
        <v>15171963000.000002</v>
      </c>
      <c r="O351" s="59">
        <f t="shared" si="48"/>
        <v>15023555000</v>
      </c>
      <c r="P351" s="59">
        <f t="shared" si="52"/>
        <v>72199261950</v>
      </c>
      <c r="Q351" s="59">
        <f t="shared" si="53"/>
        <v>58085121599.999992</v>
      </c>
      <c r="R351" s="59">
        <f t="shared" si="54"/>
        <v>56821078950</v>
      </c>
      <c r="S351" s="59">
        <f t="shared" si="55"/>
        <v>46920319300</v>
      </c>
      <c r="T351" s="59">
        <f t="shared" si="56"/>
        <v>47791683450.000008</v>
      </c>
      <c r="U351" s="59">
        <f t="shared" si="57"/>
        <v>33802998750</v>
      </c>
      <c r="V351" s="59">
        <f t="shared" si="51"/>
        <v>85446832950</v>
      </c>
      <c r="W351" s="59">
        <f t="shared" si="51"/>
        <v>68841625599.999985</v>
      </c>
      <c r="X351" s="59">
        <f t="shared" si="51"/>
        <v>69883395950</v>
      </c>
      <c r="Y351" s="59">
        <f t="shared" si="49"/>
        <v>59775201300</v>
      </c>
      <c r="Z351" s="59">
        <f t="shared" si="49"/>
        <v>62963646450.000008</v>
      </c>
      <c r="AA351" s="59">
        <f t="shared" si="49"/>
        <v>48826553750</v>
      </c>
    </row>
    <row r="352" spans="1:27" ht="15">
      <c r="A352" s="66" t="s">
        <v>1186</v>
      </c>
      <c r="B352" s="66"/>
      <c r="C352" s="66"/>
      <c r="D352" s="59">
        <v>255937337.00000006</v>
      </c>
      <c r="E352" s="59">
        <v>230628879</v>
      </c>
      <c r="F352" s="59">
        <v>259804001.00000003</v>
      </c>
      <c r="G352" s="59">
        <v>213283923</v>
      </c>
      <c r="H352" s="59">
        <v>277374836</v>
      </c>
      <c r="I352" s="59">
        <v>270722792.99999994</v>
      </c>
      <c r="J352" s="59">
        <f t="shared" si="50"/>
        <v>255937337000.00006</v>
      </c>
      <c r="K352" s="59">
        <f t="shared" si="50"/>
        <v>230628879000</v>
      </c>
      <c r="L352" s="59">
        <f t="shared" si="50"/>
        <v>259804001000.00003</v>
      </c>
      <c r="M352" s="59">
        <f t="shared" si="48"/>
        <v>213283923000</v>
      </c>
      <c r="N352" s="59">
        <f t="shared" si="48"/>
        <v>277374836000</v>
      </c>
      <c r="O352" s="59">
        <f t="shared" si="48"/>
        <v>270722792999.99994</v>
      </c>
      <c r="P352" s="59">
        <f t="shared" si="52"/>
        <v>1394858486650.0002</v>
      </c>
      <c r="Q352" s="59">
        <f t="shared" si="53"/>
        <v>1245395946600</v>
      </c>
      <c r="R352" s="59">
        <f t="shared" si="54"/>
        <v>1130147404350.0002</v>
      </c>
      <c r="S352" s="59">
        <f t="shared" si="55"/>
        <v>778486318950</v>
      </c>
      <c r="T352" s="59">
        <f t="shared" si="56"/>
        <v>873730733400</v>
      </c>
      <c r="U352" s="59">
        <f t="shared" si="57"/>
        <v>609126284249.99988</v>
      </c>
      <c r="V352" s="59">
        <f t="shared" si="51"/>
        <v>1650795823650.0002</v>
      </c>
      <c r="W352" s="59">
        <f t="shared" si="51"/>
        <v>1476024825600</v>
      </c>
      <c r="X352" s="59">
        <f t="shared" si="51"/>
        <v>1389951405350.0002</v>
      </c>
      <c r="Y352" s="59">
        <f t="shared" si="49"/>
        <v>991770241950</v>
      </c>
      <c r="Z352" s="59">
        <f t="shared" si="49"/>
        <v>1151105569400</v>
      </c>
      <c r="AA352" s="59">
        <f t="shared" si="49"/>
        <v>879849077249.99976</v>
      </c>
    </row>
    <row r="353" spans="1:27" ht="15">
      <c r="A353" s="56" t="s">
        <v>928</v>
      </c>
      <c r="B353" s="57">
        <v>1</v>
      </c>
      <c r="C353" s="58" t="s">
        <v>929</v>
      </c>
      <c r="D353" s="59">
        <v>863385</v>
      </c>
      <c r="E353" s="59">
        <v>807192</v>
      </c>
      <c r="F353" s="59">
        <v>926540</v>
      </c>
      <c r="G353" s="59">
        <v>847126</v>
      </c>
      <c r="H353" s="59">
        <v>942647</v>
      </c>
      <c r="I353" s="59">
        <v>950591.99999999988</v>
      </c>
      <c r="J353" s="59">
        <f t="shared" si="50"/>
        <v>863385000</v>
      </c>
      <c r="K353" s="59">
        <f t="shared" si="50"/>
        <v>807192000</v>
      </c>
      <c r="L353" s="59">
        <f t="shared" si="50"/>
        <v>926540000</v>
      </c>
      <c r="M353" s="59">
        <f t="shared" si="48"/>
        <v>847126000</v>
      </c>
      <c r="N353" s="59">
        <f t="shared" si="48"/>
        <v>942647000</v>
      </c>
      <c r="O353" s="59">
        <f t="shared" si="48"/>
        <v>950591999.99999988</v>
      </c>
      <c r="P353" s="59">
        <f t="shared" si="52"/>
        <v>4705448250</v>
      </c>
      <c r="Q353" s="59">
        <f t="shared" si="53"/>
        <v>4358836800</v>
      </c>
      <c r="R353" s="59">
        <f t="shared" si="54"/>
        <v>4030449000</v>
      </c>
      <c r="S353" s="59">
        <f t="shared" si="55"/>
        <v>3092009900</v>
      </c>
      <c r="T353" s="59">
        <f t="shared" si="56"/>
        <v>2969338050</v>
      </c>
      <c r="U353" s="59">
        <f t="shared" si="57"/>
        <v>2138831999.9999998</v>
      </c>
      <c r="V353" s="59">
        <f t="shared" si="51"/>
        <v>5568833250</v>
      </c>
      <c r="W353" s="59">
        <f t="shared" si="51"/>
        <v>5166028800</v>
      </c>
      <c r="X353" s="59">
        <f t="shared" si="51"/>
        <v>4956989000</v>
      </c>
      <c r="Y353" s="59">
        <f t="shared" si="49"/>
        <v>3939135900</v>
      </c>
      <c r="Z353" s="59">
        <f t="shared" si="49"/>
        <v>3911985050</v>
      </c>
      <c r="AA353" s="59">
        <f t="shared" si="49"/>
        <v>3089423999.9999995</v>
      </c>
    </row>
    <row r="354" spans="1:27">
      <c r="A354" s="58"/>
      <c r="B354" s="57">
        <v>2</v>
      </c>
      <c r="C354" s="58" t="s">
        <v>930</v>
      </c>
      <c r="D354" s="59">
        <v>1947954.0000000002</v>
      </c>
      <c r="E354" s="59">
        <v>2104322</v>
      </c>
      <c r="F354" s="59">
        <v>2134824</v>
      </c>
      <c r="G354" s="59">
        <v>1419293.0000000002</v>
      </c>
      <c r="H354" s="59">
        <v>1325449</v>
      </c>
      <c r="I354" s="59">
        <v>1399291.0000000002</v>
      </c>
      <c r="J354" s="59">
        <f t="shared" si="50"/>
        <v>1947954000.0000002</v>
      </c>
      <c r="K354" s="59">
        <f t="shared" si="50"/>
        <v>2104322000</v>
      </c>
      <c r="L354" s="59">
        <f t="shared" si="50"/>
        <v>2134824000</v>
      </c>
      <c r="M354" s="59">
        <f t="shared" si="48"/>
        <v>1419293000.0000002</v>
      </c>
      <c r="N354" s="59">
        <f t="shared" si="48"/>
        <v>1325449000</v>
      </c>
      <c r="O354" s="59">
        <f t="shared" si="48"/>
        <v>1399291000.0000002</v>
      </c>
      <c r="P354" s="59">
        <f t="shared" si="52"/>
        <v>10616349300.000002</v>
      </c>
      <c r="Q354" s="59">
        <f t="shared" si="53"/>
        <v>11363338800</v>
      </c>
      <c r="R354" s="59">
        <f t="shared" si="54"/>
        <v>9286484400</v>
      </c>
      <c r="S354" s="59">
        <f t="shared" si="55"/>
        <v>5180419450.000001</v>
      </c>
      <c r="T354" s="59">
        <f t="shared" si="56"/>
        <v>4175164350</v>
      </c>
      <c r="U354" s="59">
        <f t="shared" si="57"/>
        <v>3148404750.0000005</v>
      </c>
      <c r="V354" s="59">
        <f t="shared" si="51"/>
        <v>12564303300.000002</v>
      </c>
      <c r="W354" s="59">
        <f t="shared" si="51"/>
        <v>13467660800</v>
      </c>
      <c r="X354" s="59">
        <f t="shared" si="51"/>
        <v>11421308400</v>
      </c>
      <c r="Y354" s="59">
        <f t="shared" si="49"/>
        <v>6599712450.000001</v>
      </c>
      <c r="Z354" s="59">
        <f t="shared" si="49"/>
        <v>5500613350</v>
      </c>
      <c r="AA354" s="59">
        <f t="shared" si="49"/>
        <v>4547695750.000001</v>
      </c>
    </row>
    <row r="355" spans="1:27">
      <c r="A355" s="58"/>
      <c r="B355" s="57">
        <v>3</v>
      </c>
      <c r="C355" s="58" t="s">
        <v>931</v>
      </c>
      <c r="D355" s="59">
        <v>230954.99999999997</v>
      </c>
      <c r="E355" s="59">
        <v>248615</v>
      </c>
      <c r="F355" s="59">
        <v>303219</v>
      </c>
      <c r="G355" s="59">
        <v>184483</v>
      </c>
      <c r="H355" s="59">
        <v>313618</v>
      </c>
      <c r="I355" s="59">
        <v>168022</v>
      </c>
      <c r="J355" s="59">
        <f t="shared" si="50"/>
        <v>230954999.99999997</v>
      </c>
      <c r="K355" s="59">
        <f t="shared" si="50"/>
        <v>248615000</v>
      </c>
      <c r="L355" s="59">
        <f t="shared" si="50"/>
        <v>303219000</v>
      </c>
      <c r="M355" s="59">
        <f t="shared" si="48"/>
        <v>184483000</v>
      </c>
      <c r="N355" s="59">
        <f t="shared" si="48"/>
        <v>313618000</v>
      </c>
      <c r="O355" s="59">
        <f t="shared" si="48"/>
        <v>168022000</v>
      </c>
      <c r="P355" s="59">
        <f t="shared" si="52"/>
        <v>1258704749.9999998</v>
      </c>
      <c r="Q355" s="59">
        <f t="shared" si="53"/>
        <v>1342521000</v>
      </c>
      <c r="R355" s="59">
        <f t="shared" si="54"/>
        <v>1319002650</v>
      </c>
      <c r="S355" s="59">
        <f t="shared" si="55"/>
        <v>673362950</v>
      </c>
      <c r="T355" s="59">
        <f t="shared" si="56"/>
        <v>987896700</v>
      </c>
      <c r="U355" s="59">
        <f t="shared" si="57"/>
        <v>378049500</v>
      </c>
      <c r="V355" s="59">
        <f t="shared" si="51"/>
        <v>1489659749.9999998</v>
      </c>
      <c r="W355" s="59">
        <f t="shared" si="51"/>
        <v>1591136000</v>
      </c>
      <c r="X355" s="59">
        <f t="shared" si="51"/>
        <v>1622221650</v>
      </c>
      <c r="Y355" s="59">
        <f t="shared" si="49"/>
        <v>857845950</v>
      </c>
      <c r="Z355" s="59">
        <f t="shared" si="49"/>
        <v>1301514700</v>
      </c>
      <c r="AA355" s="59">
        <f t="shared" si="49"/>
        <v>546071500</v>
      </c>
    </row>
    <row r="356" spans="1:27">
      <c r="A356" s="58"/>
      <c r="B356" s="57">
        <v>4</v>
      </c>
      <c r="C356" s="58" t="s">
        <v>932</v>
      </c>
      <c r="D356" s="59">
        <v>3011629</v>
      </c>
      <c r="E356" s="59">
        <v>2750440</v>
      </c>
      <c r="F356" s="59">
        <v>2912575.0000000005</v>
      </c>
      <c r="G356" s="59">
        <v>1770969</v>
      </c>
      <c r="H356" s="59">
        <v>2788984</v>
      </c>
      <c r="I356" s="59">
        <v>2576808</v>
      </c>
      <c r="J356" s="59">
        <f t="shared" si="50"/>
        <v>3011629000</v>
      </c>
      <c r="K356" s="59">
        <f t="shared" si="50"/>
        <v>2750440000</v>
      </c>
      <c r="L356" s="59">
        <f t="shared" si="50"/>
        <v>2912575000.0000005</v>
      </c>
      <c r="M356" s="59">
        <f t="shared" si="48"/>
        <v>1770969000</v>
      </c>
      <c r="N356" s="59">
        <f t="shared" si="48"/>
        <v>2788984000</v>
      </c>
      <c r="O356" s="59">
        <f t="shared" si="48"/>
        <v>2576808000</v>
      </c>
      <c r="P356" s="59">
        <f t="shared" si="52"/>
        <v>16413378050</v>
      </c>
      <c r="Q356" s="59">
        <f t="shared" si="53"/>
        <v>14852376000</v>
      </c>
      <c r="R356" s="59">
        <f t="shared" si="54"/>
        <v>12669701250.000002</v>
      </c>
      <c r="S356" s="59">
        <f t="shared" si="55"/>
        <v>6464036850</v>
      </c>
      <c r="T356" s="59">
        <f t="shared" si="56"/>
        <v>8785299600</v>
      </c>
      <c r="U356" s="59">
        <f t="shared" si="57"/>
        <v>5797818000</v>
      </c>
      <c r="V356" s="59">
        <f t="shared" si="51"/>
        <v>19425007050</v>
      </c>
      <c r="W356" s="59">
        <f t="shared" si="51"/>
        <v>17602816000</v>
      </c>
      <c r="X356" s="59">
        <f t="shared" si="51"/>
        <v>15582276250.000002</v>
      </c>
      <c r="Y356" s="59">
        <f t="shared" si="49"/>
        <v>8235005850</v>
      </c>
      <c r="Z356" s="59">
        <f t="shared" si="49"/>
        <v>11574283600</v>
      </c>
      <c r="AA356" s="59">
        <f t="shared" si="49"/>
        <v>8374626000</v>
      </c>
    </row>
    <row r="357" spans="1:27">
      <c r="A357" s="58"/>
      <c r="B357" s="57">
        <v>5</v>
      </c>
      <c r="C357" s="58" t="s">
        <v>933</v>
      </c>
      <c r="D357" s="59">
        <v>2905670</v>
      </c>
      <c r="E357" s="59">
        <v>2727533.0000000005</v>
      </c>
      <c r="F357" s="59">
        <v>3018432</v>
      </c>
      <c r="G357" s="59">
        <v>1972687</v>
      </c>
      <c r="H357" s="59">
        <v>2738071</v>
      </c>
      <c r="I357" s="59">
        <v>2985476</v>
      </c>
      <c r="J357" s="59">
        <f t="shared" si="50"/>
        <v>2905670000</v>
      </c>
      <c r="K357" s="59">
        <f t="shared" si="50"/>
        <v>2727533000.0000005</v>
      </c>
      <c r="L357" s="59">
        <f t="shared" si="50"/>
        <v>3018432000</v>
      </c>
      <c r="M357" s="59">
        <f t="shared" si="48"/>
        <v>1972687000</v>
      </c>
      <c r="N357" s="59">
        <f t="shared" si="48"/>
        <v>2738071000</v>
      </c>
      <c r="O357" s="59">
        <f t="shared" si="48"/>
        <v>2985476000</v>
      </c>
      <c r="P357" s="59">
        <f t="shared" si="52"/>
        <v>15835901500</v>
      </c>
      <c r="Q357" s="59">
        <f t="shared" si="53"/>
        <v>14728678200.000002</v>
      </c>
      <c r="R357" s="59">
        <f t="shared" si="54"/>
        <v>13130179200</v>
      </c>
      <c r="S357" s="59">
        <f t="shared" si="55"/>
        <v>7200307550</v>
      </c>
      <c r="T357" s="59">
        <f t="shared" si="56"/>
        <v>8624923650</v>
      </c>
      <c r="U357" s="59">
        <f t="shared" si="57"/>
        <v>6717321000</v>
      </c>
      <c r="V357" s="59">
        <f t="shared" si="51"/>
        <v>18741571500</v>
      </c>
      <c r="W357" s="59">
        <f t="shared" si="51"/>
        <v>17456211200.000004</v>
      </c>
      <c r="X357" s="59">
        <f t="shared" si="51"/>
        <v>16148611200</v>
      </c>
      <c r="Y357" s="59">
        <f t="shared" si="49"/>
        <v>9172994550</v>
      </c>
      <c r="Z357" s="59">
        <f t="shared" si="49"/>
        <v>11362994650</v>
      </c>
      <c r="AA357" s="59">
        <f t="shared" si="49"/>
        <v>9702797000</v>
      </c>
    </row>
    <row r="358" spans="1:27">
      <c r="A358" s="58"/>
      <c r="B358" s="57">
        <v>6</v>
      </c>
      <c r="C358" s="58" t="s">
        <v>934</v>
      </c>
      <c r="D358" s="59">
        <v>1571820</v>
      </c>
      <c r="E358" s="59">
        <v>1492011</v>
      </c>
      <c r="F358" s="59">
        <v>1576358.0000000002</v>
      </c>
      <c r="G358" s="59">
        <v>1248391.9999999998</v>
      </c>
      <c r="H358" s="59">
        <v>1350606</v>
      </c>
      <c r="I358" s="59">
        <v>1349478</v>
      </c>
      <c r="J358" s="59">
        <f t="shared" si="50"/>
        <v>1571820000</v>
      </c>
      <c r="K358" s="59">
        <f t="shared" si="50"/>
        <v>1492011000</v>
      </c>
      <c r="L358" s="59">
        <f t="shared" si="50"/>
        <v>1576358000.0000002</v>
      </c>
      <c r="M358" s="59">
        <f t="shared" si="48"/>
        <v>1248391999.9999998</v>
      </c>
      <c r="N358" s="59">
        <f t="shared" si="48"/>
        <v>1350606000</v>
      </c>
      <c r="O358" s="59">
        <f t="shared" si="48"/>
        <v>1349478000</v>
      </c>
      <c r="P358" s="59">
        <f t="shared" si="52"/>
        <v>8566419000</v>
      </c>
      <c r="Q358" s="59">
        <f t="shared" si="53"/>
        <v>8056859400</v>
      </c>
      <c r="R358" s="59">
        <f t="shared" si="54"/>
        <v>6857157300.000001</v>
      </c>
      <c r="S358" s="59">
        <f t="shared" si="55"/>
        <v>4556630799.999999</v>
      </c>
      <c r="T358" s="59">
        <f t="shared" si="56"/>
        <v>4254408900</v>
      </c>
      <c r="U358" s="59">
        <f t="shared" si="57"/>
        <v>3036325500</v>
      </c>
      <c r="V358" s="59">
        <f t="shared" si="51"/>
        <v>10138239000</v>
      </c>
      <c r="W358" s="59">
        <f t="shared" si="51"/>
        <v>9548870400</v>
      </c>
      <c r="X358" s="59">
        <f t="shared" si="51"/>
        <v>8433515300.000001</v>
      </c>
      <c r="Y358" s="59">
        <f t="shared" si="49"/>
        <v>5805022799.999999</v>
      </c>
      <c r="Z358" s="59">
        <f t="shared" si="49"/>
        <v>5605014900</v>
      </c>
      <c r="AA358" s="59">
        <f t="shared" si="49"/>
        <v>4385803500</v>
      </c>
    </row>
    <row r="359" spans="1:27">
      <c r="A359" s="58"/>
      <c r="B359" s="57">
        <v>7</v>
      </c>
      <c r="C359" s="58" t="s">
        <v>935</v>
      </c>
      <c r="D359" s="59">
        <v>1322283.0000000002</v>
      </c>
      <c r="E359" s="59">
        <v>1320650.9999999998</v>
      </c>
      <c r="F359" s="59">
        <v>1306953</v>
      </c>
      <c r="G359" s="59">
        <v>1260356</v>
      </c>
      <c r="H359" s="59">
        <v>1363484.0000000002</v>
      </c>
      <c r="I359" s="59">
        <v>1250480</v>
      </c>
      <c r="J359" s="59">
        <f t="shared" si="50"/>
        <v>1322283000.0000002</v>
      </c>
      <c r="K359" s="59">
        <f t="shared" si="50"/>
        <v>1320650999.9999998</v>
      </c>
      <c r="L359" s="59">
        <f t="shared" si="50"/>
        <v>1306953000</v>
      </c>
      <c r="M359" s="59">
        <f t="shared" si="48"/>
        <v>1260356000</v>
      </c>
      <c r="N359" s="59">
        <f t="shared" si="48"/>
        <v>1363484000.0000002</v>
      </c>
      <c r="O359" s="59">
        <f t="shared" si="48"/>
        <v>1250480000</v>
      </c>
      <c r="P359" s="59">
        <f t="shared" si="52"/>
        <v>7206442350.000001</v>
      </c>
      <c r="Q359" s="59">
        <f t="shared" si="53"/>
        <v>7131515399.999999</v>
      </c>
      <c r="R359" s="59">
        <f t="shared" si="54"/>
        <v>5685245550</v>
      </c>
      <c r="S359" s="59">
        <f t="shared" si="55"/>
        <v>4600299400</v>
      </c>
      <c r="T359" s="59">
        <f t="shared" si="56"/>
        <v>4294974600.000001</v>
      </c>
      <c r="U359" s="59">
        <f t="shared" si="57"/>
        <v>2813580000</v>
      </c>
      <c r="V359" s="59">
        <f t="shared" si="51"/>
        <v>8528725350.000001</v>
      </c>
      <c r="W359" s="59">
        <f t="shared" si="51"/>
        <v>8452166399.999999</v>
      </c>
      <c r="X359" s="59">
        <f t="shared" si="51"/>
        <v>6992198550</v>
      </c>
      <c r="Y359" s="59">
        <f t="shared" si="49"/>
        <v>5860655400</v>
      </c>
      <c r="Z359" s="59">
        <f t="shared" si="49"/>
        <v>5658458600.000001</v>
      </c>
      <c r="AA359" s="59">
        <f t="shared" si="49"/>
        <v>4064060000</v>
      </c>
    </row>
    <row r="360" spans="1:27">
      <c r="A360" s="58"/>
      <c r="B360" s="57">
        <v>8</v>
      </c>
      <c r="C360" s="58" t="s">
        <v>936</v>
      </c>
      <c r="D360" s="59">
        <v>2381185</v>
      </c>
      <c r="E360" s="59">
        <v>2209067</v>
      </c>
      <c r="F360" s="59">
        <v>2432986</v>
      </c>
      <c r="G360" s="59">
        <v>1764759</v>
      </c>
      <c r="H360" s="59">
        <v>1878099</v>
      </c>
      <c r="I360" s="59">
        <v>2023399</v>
      </c>
      <c r="J360" s="59">
        <f t="shared" si="50"/>
        <v>2381185000</v>
      </c>
      <c r="K360" s="59">
        <f t="shared" si="50"/>
        <v>2209067000</v>
      </c>
      <c r="L360" s="59">
        <f t="shared" si="50"/>
        <v>2432986000</v>
      </c>
      <c r="M360" s="59">
        <f t="shared" si="48"/>
        <v>1764759000</v>
      </c>
      <c r="N360" s="59">
        <f t="shared" si="48"/>
        <v>1878099000</v>
      </c>
      <c r="O360" s="59">
        <f t="shared" si="48"/>
        <v>2023399000</v>
      </c>
      <c r="P360" s="59">
        <f t="shared" si="52"/>
        <v>12977458250</v>
      </c>
      <c r="Q360" s="59">
        <f t="shared" si="53"/>
        <v>11928961800</v>
      </c>
      <c r="R360" s="59">
        <f t="shared" si="54"/>
        <v>10583489100</v>
      </c>
      <c r="S360" s="59">
        <f t="shared" si="55"/>
        <v>6441370350</v>
      </c>
      <c r="T360" s="59">
        <f t="shared" si="56"/>
        <v>5916011850</v>
      </c>
      <c r="U360" s="59">
        <f t="shared" si="57"/>
        <v>4552647750</v>
      </c>
      <c r="V360" s="59">
        <f t="shared" si="51"/>
        <v>15358643250</v>
      </c>
      <c r="W360" s="59">
        <f t="shared" si="51"/>
        <v>14138028800</v>
      </c>
      <c r="X360" s="59">
        <f t="shared" si="51"/>
        <v>13016475100</v>
      </c>
      <c r="Y360" s="59">
        <f t="shared" si="49"/>
        <v>8206129350</v>
      </c>
      <c r="Z360" s="59">
        <f t="shared" si="49"/>
        <v>7794110850</v>
      </c>
      <c r="AA360" s="59">
        <f t="shared" si="49"/>
        <v>6576046750</v>
      </c>
    </row>
    <row r="361" spans="1:27">
      <c r="A361" s="58"/>
      <c r="B361" s="57">
        <v>9</v>
      </c>
      <c r="C361" s="58" t="s">
        <v>937</v>
      </c>
      <c r="D361" s="59">
        <v>2149635</v>
      </c>
      <c r="E361" s="59">
        <v>2116310</v>
      </c>
      <c r="F361" s="59">
        <v>1710634</v>
      </c>
      <c r="G361" s="59">
        <v>1650384.9999999998</v>
      </c>
      <c r="H361" s="59">
        <v>2147555.0000000005</v>
      </c>
      <c r="I361" s="59">
        <v>2174286</v>
      </c>
      <c r="J361" s="59">
        <f t="shared" si="50"/>
        <v>2149635000</v>
      </c>
      <c r="K361" s="59">
        <f t="shared" si="50"/>
        <v>2116310000</v>
      </c>
      <c r="L361" s="59">
        <f t="shared" si="50"/>
        <v>1710634000</v>
      </c>
      <c r="M361" s="59">
        <f t="shared" si="48"/>
        <v>1650384999.9999998</v>
      </c>
      <c r="N361" s="59">
        <f t="shared" si="48"/>
        <v>2147555000.0000005</v>
      </c>
      <c r="O361" s="59">
        <f t="shared" si="48"/>
        <v>2174286000</v>
      </c>
      <c r="P361" s="59">
        <f t="shared" si="52"/>
        <v>11715510750</v>
      </c>
      <c r="Q361" s="59">
        <f t="shared" si="53"/>
        <v>11428074000</v>
      </c>
      <c r="R361" s="59">
        <f t="shared" si="54"/>
        <v>7441257900</v>
      </c>
      <c r="S361" s="59">
        <f t="shared" si="55"/>
        <v>6023905249.999999</v>
      </c>
      <c r="T361" s="59">
        <f t="shared" si="56"/>
        <v>6764798250.0000019</v>
      </c>
      <c r="U361" s="59">
        <f t="shared" si="57"/>
        <v>4892143500</v>
      </c>
      <c r="V361" s="59">
        <f t="shared" si="51"/>
        <v>13865145750</v>
      </c>
      <c r="W361" s="59">
        <f t="shared" si="51"/>
        <v>13544384000</v>
      </c>
      <c r="X361" s="59">
        <f t="shared" si="51"/>
        <v>9151891900</v>
      </c>
      <c r="Y361" s="59">
        <f t="shared" si="49"/>
        <v>7674290249.999999</v>
      </c>
      <c r="Z361" s="59">
        <f t="shared" si="49"/>
        <v>8912353250.0000019</v>
      </c>
      <c r="AA361" s="59">
        <f t="shared" si="49"/>
        <v>7066429500</v>
      </c>
    </row>
    <row r="362" spans="1:27">
      <c r="A362" s="58"/>
      <c r="B362" s="57">
        <v>10</v>
      </c>
      <c r="C362" s="58" t="s">
        <v>938</v>
      </c>
      <c r="D362" s="59">
        <v>3795567</v>
      </c>
      <c r="E362" s="59">
        <v>3561319</v>
      </c>
      <c r="F362" s="59">
        <v>3725941</v>
      </c>
      <c r="G362" s="59">
        <v>2790550</v>
      </c>
      <c r="H362" s="59">
        <v>3333909</v>
      </c>
      <c r="I362" s="59">
        <v>3281868</v>
      </c>
      <c r="J362" s="59">
        <f t="shared" si="50"/>
        <v>3795567000</v>
      </c>
      <c r="K362" s="59">
        <f t="shared" si="50"/>
        <v>3561319000</v>
      </c>
      <c r="L362" s="59">
        <f t="shared" si="50"/>
        <v>3725941000</v>
      </c>
      <c r="M362" s="59">
        <f t="shared" si="48"/>
        <v>2790550000</v>
      </c>
      <c r="N362" s="59">
        <f t="shared" si="48"/>
        <v>3333909000</v>
      </c>
      <c r="O362" s="59">
        <f t="shared" si="48"/>
        <v>3281868000</v>
      </c>
      <c r="P362" s="59">
        <f t="shared" si="52"/>
        <v>20685840150</v>
      </c>
      <c r="Q362" s="59">
        <f t="shared" si="53"/>
        <v>19231122600</v>
      </c>
      <c r="R362" s="59">
        <f t="shared" si="54"/>
        <v>16207843350</v>
      </c>
      <c r="S362" s="59">
        <f t="shared" si="55"/>
        <v>10185507500</v>
      </c>
      <c r="T362" s="59">
        <f t="shared" si="56"/>
        <v>10501813350</v>
      </c>
      <c r="U362" s="59">
        <f t="shared" si="57"/>
        <v>7384203000</v>
      </c>
      <c r="V362" s="59">
        <f t="shared" si="51"/>
        <v>24481407150</v>
      </c>
      <c r="W362" s="59">
        <f t="shared" si="51"/>
        <v>22792441600</v>
      </c>
      <c r="X362" s="59">
        <f t="shared" si="51"/>
        <v>19933784350</v>
      </c>
      <c r="Y362" s="59">
        <f t="shared" si="49"/>
        <v>12976057500</v>
      </c>
      <c r="Z362" s="59">
        <f t="shared" si="49"/>
        <v>13835722350</v>
      </c>
      <c r="AA362" s="59">
        <f t="shared" si="49"/>
        <v>10666071000</v>
      </c>
    </row>
    <row r="363" spans="1:27">
      <c r="A363" s="58"/>
      <c r="B363" s="57">
        <v>11</v>
      </c>
      <c r="C363" s="58" t="s">
        <v>939</v>
      </c>
      <c r="D363" s="59">
        <v>1335671</v>
      </c>
      <c r="E363" s="59">
        <v>1309562</v>
      </c>
      <c r="F363" s="59">
        <v>1329610.0000000002</v>
      </c>
      <c r="G363" s="59">
        <v>950326.99999999988</v>
      </c>
      <c r="H363" s="59">
        <v>1245677</v>
      </c>
      <c r="I363" s="59">
        <v>1212247.9999999998</v>
      </c>
      <c r="J363" s="59">
        <f t="shared" si="50"/>
        <v>1335671000</v>
      </c>
      <c r="K363" s="59">
        <f t="shared" si="50"/>
        <v>1309562000</v>
      </c>
      <c r="L363" s="59">
        <f t="shared" si="50"/>
        <v>1329610000.0000002</v>
      </c>
      <c r="M363" s="59">
        <f t="shared" si="48"/>
        <v>950326999.99999988</v>
      </c>
      <c r="N363" s="59">
        <f t="shared" si="48"/>
        <v>1245677000</v>
      </c>
      <c r="O363" s="59">
        <f t="shared" si="48"/>
        <v>1212247999.9999998</v>
      </c>
      <c r="P363" s="59">
        <f t="shared" si="52"/>
        <v>7279406950</v>
      </c>
      <c r="Q363" s="59">
        <f t="shared" si="53"/>
        <v>7071634800</v>
      </c>
      <c r="R363" s="59">
        <f t="shared" si="54"/>
        <v>5783803500.000001</v>
      </c>
      <c r="S363" s="59">
        <f t="shared" si="55"/>
        <v>3468693549.9999995</v>
      </c>
      <c r="T363" s="59">
        <f t="shared" si="56"/>
        <v>3923882550</v>
      </c>
      <c r="U363" s="59">
        <f t="shared" si="57"/>
        <v>2727557999.9999995</v>
      </c>
      <c r="V363" s="59">
        <f t="shared" si="51"/>
        <v>8615077950</v>
      </c>
      <c r="W363" s="59">
        <f t="shared" si="51"/>
        <v>8381196800</v>
      </c>
      <c r="X363" s="59">
        <f t="shared" si="51"/>
        <v>7113413500.000001</v>
      </c>
      <c r="Y363" s="59">
        <f t="shared" si="49"/>
        <v>4419020549.999999</v>
      </c>
      <c r="Z363" s="59">
        <f t="shared" si="49"/>
        <v>5169559550</v>
      </c>
      <c r="AA363" s="59">
        <f t="shared" si="49"/>
        <v>3939805999.999999</v>
      </c>
    </row>
    <row r="364" spans="1:27">
      <c r="A364" s="58"/>
      <c r="B364" s="57">
        <v>12</v>
      </c>
      <c r="C364" s="58" t="s">
        <v>940</v>
      </c>
      <c r="D364" s="59">
        <v>3570106</v>
      </c>
      <c r="E364" s="59">
        <v>3436917.0000000005</v>
      </c>
      <c r="F364" s="59">
        <v>3607185.9999999995</v>
      </c>
      <c r="G364" s="59">
        <v>2002563</v>
      </c>
      <c r="H364" s="59">
        <v>2870536</v>
      </c>
      <c r="I364" s="59">
        <v>3262524</v>
      </c>
      <c r="J364" s="59">
        <f t="shared" si="50"/>
        <v>3570106000</v>
      </c>
      <c r="K364" s="59">
        <f t="shared" si="50"/>
        <v>3436917000.0000005</v>
      </c>
      <c r="L364" s="59">
        <f t="shared" si="50"/>
        <v>3607185999.9999995</v>
      </c>
      <c r="M364" s="59">
        <f t="shared" si="48"/>
        <v>2002563000</v>
      </c>
      <c r="N364" s="59">
        <f t="shared" si="48"/>
        <v>2870536000</v>
      </c>
      <c r="O364" s="59">
        <f t="shared" si="48"/>
        <v>3262524000</v>
      </c>
      <c r="P364" s="59">
        <f t="shared" si="52"/>
        <v>19457077700</v>
      </c>
      <c r="Q364" s="59">
        <f t="shared" si="53"/>
        <v>18559351800.000004</v>
      </c>
      <c r="R364" s="59">
        <f t="shared" si="54"/>
        <v>15691259099.999998</v>
      </c>
      <c r="S364" s="59">
        <f t="shared" si="55"/>
        <v>7309354950</v>
      </c>
      <c r="T364" s="59">
        <f t="shared" si="56"/>
        <v>9042188400</v>
      </c>
      <c r="U364" s="59">
        <f t="shared" si="57"/>
        <v>7340679000</v>
      </c>
      <c r="V364" s="59">
        <f t="shared" si="51"/>
        <v>23027183700</v>
      </c>
      <c r="W364" s="59">
        <f t="shared" si="51"/>
        <v>21996268800.000004</v>
      </c>
      <c r="X364" s="59">
        <f t="shared" si="51"/>
        <v>19298445099.999996</v>
      </c>
      <c r="Y364" s="59">
        <f t="shared" si="49"/>
        <v>9311917950</v>
      </c>
      <c r="Z364" s="59">
        <f t="shared" si="49"/>
        <v>11912724400</v>
      </c>
      <c r="AA364" s="59">
        <f t="shared" si="49"/>
        <v>10603203000</v>
      </c>
    </row>
    <row r="365" spans="1:27">
      <c r="A365" s="58"/>
      <c r="B365" s="57">
        <v>13</v>
      </c>
      <c r="C365" s="58" t="s">
        <v>941</v>
      </c>
      <c r="D365" s="59">
        <v>4007187</v>
      </c>
      <c r="E365" s="59">
        <v>4007819.9999999995</v>
      </c>
      <c r="F365" s="59">
        <v>4145106</v>
      </c>
      <c r="G365" s="59">
        <v>2983359</v>
      </c>
      <c r="H365" s="59">
        <v>3211221.9999999995</v>
      </c>
      <c r="I365" s="59">
        <v>3729937.0000000005</v>
      </c>
      <c r="J365" s="59">
        <f t="shared" si="50"/>
        <v>4007187000</v>
      </c>
      <c r="K365" s="59">
        <f t="shared" si="50"/>
        <v>4007819999.9999995</v>
      </c>
      <c r="L365" s="59">
        <f t="shared" si="50"/>
        <v>4145106000</v>
      </c>
      <c r="M365" s="59">
        <f t="shared" si="48"/>
        <v>2983359000</v>
      </c>
      <c r="N365" s="59">
        <f t="shared" si="48"/>
        <v>3211221999.9999995</v>
      </c>
      <c r="O365" s="59">
        <f t="shared" si="48"/>
        <v>3729937000.0000005</v>
      </c>
      <c r="P365" s="59">
        <f t="shared" si="52"/>
        <v>21839169150</v>
      </c>
      <c r="Q365" s="59">
        <f t="shared" si="53"/>
        <v>21642227999.999996</v>
      </c>
      <c r="R365" s="59">
        <f t="shared" si="54"/>
        <v>18031211100</v>
      </c>
      <c r="S365" s="59">
        <f t="shared" si="55"/>
        <v>10889260350</v>
      </c>
      <c r="T365" s="59">
        <f t="shared" si="56"/>
        <v>10115349299.999998</v>
      </c>
      <c r="U365" s="59">
        <f t="shared" si="57"/>
        <v>8392358250.000001</v>
      </c>
      <c r="V365" s="59">
        <f t="shared" si="51"/>
        <v>25846356150</v>
      </c>
      <c r="W365" s="59">
        <f t="shared" si="51"/>
        <v>25650047999.999996</v>
      </c>
      <c r="X365" s="59">
        <f t="shared" si="51"/>
        <v>22176317100</v>
      </c>
      <c r="Y365" s="59">
        <f t="shared" si="49"/>
        <v>13872619350</v>
      </c>
      <c r="Z365" s="59">
        <f t="shared" si="49"/>
        <v>13326571299.999998</v>
      </c>
      <c r="AA365" s="59">
        <f t="shared" si="49"/>
        <v>12122295250.000002</v>
      </c>
    </row>
    <row r="366" spans="1:27">
      <c r="A366" s="58"/>
      <c r="B366" s="57">
        <v>14</v>
      </c>
      <c r="C366" s="58" t="s">
        <v>942</v>
      </c>
      <c r="D366" s="59">
        <v>1891391.9999999998</v>
      </c>
      <c r="E366" s="59">
        <v>1758777</v>
      </c>
      <c r="F366" s="59">
        <v>1854095</v>
      </c>
      <c r="G366" s="59">
        <v>1564790</v>
      </c>
      <c r="H366" s="59">
        <v>1910695.0000000002</v>
      </c>
      <c r="I366" s="59">
        <v>1760509.9999999998</v>
      </c>
      <c r="J366" s="59">
        <f t="shared" si="50"/>
        <v>1891391999.9999998</v>
      </c>
      <c r="K366" s="59">
        <f t="shared" si="50"/>
        <v>1758777000</v>
      </c>
      <c r="L366" s="59">
        <f t="shared" si="50"/>
        <v>1854095000</v>
      </c>
      <c r="M366" s="59">
        <f t="shared" si="48"/>
        <v>1564790000</v>
      </c>
      <c r="N366" s="59">
        <f t="shared" si="48"/>
        <v>1910695000.0000002</v>
      </c>
      <c r="O366" s="59">
        <f t="shared" si="48"/>
        <v>1760509999.9999998</v>
      </c>
      <c r="P366" s="59">
        <f t="shared" si="52"/>
        <v>10308086399.999998</v>
      </c>
      <c r="Q366" s="59">
        <f t="shared" si="53"/>
        <v>9497395800</v>
      </c>
      <c r="R366" s="59">
        <f t="shared" si="54"/>
        <v>8065313250</v>
      </c>
      <c r="S366" s="59">
        <f t="shared" si="55"/>
        <v>5711483500</v>
      </c>
      <c r="T366" s="59">
        <f t="shared" si="56"/>
        <v>6018689250.000001</v>
      </c>
      <c r="U366" s="59">
        <f t="shared" si="57"/>
        <v>3961147499.9999995</v>
      </c>
      <c r="V366" s="59">
        <f t="shared" si="51"/>
        <v>12199478399.999998</v>
      </c>
      <c r="W366" s="59">
        <f t="shared" si="51"/>
        <v>11256172800</v>
      </c>
      <c r="X366" s="59">
        <f t="shared" si="51"/>
        <v>9919408250</v>
      </c>
      <c r="Y366" s="59">
        <f t="shared" si="49"/>
        <v>7276273500</v>
      </c>
      <c r="Z366" s="59">
        <f t="shared" si="49"/>
        <v>7929384250.000001</v>
      </c>
      <c r="AA366" s="59">
        <f t="shared" si="49"/>
        <v>5721657499.999999</v>
      </c>
    </row>
    <row r="367" spans="1:27" ht="15">
      <c r="A367" s="65" t="s">
        <v>943</v>
      </c>
      <c r="B367" s="65"/>
      <c r="C367" s="65"/>
      <c r="D367" s="59">
        <v>30984439.000000004</v>
      </c>
      <c r="E367" s="59">
        <v>29850536</v>
      </c>
      <c r="F367" s="59">
        <v>30984459</v>
      </c>
      <c r="G367" s="59">
        <v>22410039</v>
      </c>
      <c r="H367" s="59">
        <v>27420552.000000004</v>
      </c>
      <c r="I367" s="59">
        <v>28124919</v>
      </c>
      <c r="J367" s="59">
        <f t="shared" si="50"/>
        <v>30984439000.000004</v>
      </c>
      <c r="K367" s="59">
        <f t="shared" si="50"/>
        <v>29850536000</v>
      </c>
      <c r="L367" s="59">
        <f t="shared" si="50"/>
        <v>30984459000</v>
      </c>
      <c r="M367" s="59">
        <f t="shared" si="48"/>
        <v>22410039000</v>
      </c>
      <c r="N367" s="59">
        <f t="shared" si="48"/>
        <v>27420552000.000004</v>
      </c>
      <c r="O367" s="59">
        <f t="shared" si="48"/>
        <v>28124919000</v>
      </c>
      <c r="P367" s="59">
        <f t="shared" si="52"/>
        <v>168865192550.00003</v>
      </c>
      <c r="Q367" s="59">
        <f t="shared" si="53"/>
        <v>161192894400</v>
      </c>
      <c r="R367" s="59">
        <f t="shared" si="54"/>
        <v>134782396650</v>
      </c>
      <c r="S367" s="59">
        <f t="shared" si="55"/>
        <v>81796642350</v>
      </c>
      <c r="T367" s="59">
        <f t="shared" si="56"/>
        <v>86374738800.000015</v>
      </c>
      <c r="U367" s="59">
        <f t="shared" si="57"/>
        <v>63281067750</v>
      </c>
      <c r="V367" s="59">
        <f t="shared" si="51"/>
        <v>199849631550.00003</v>
      </c>
      <c r="W367" s="59">
        <f t="shared" si="51"/>
        <v>191043430400</v>
      </c>
      <c r="X367" s="59">
        <f t="shared" si="51"/>
        <v>165766855650</v>
      </c>
      <c r="Y367" s="59">
        <f t="shared" si="49"/>
        <v>104206681350</v>
      </c>
      <c r="Z367" s="59">
        <f t="shared" si="49"/>
        <v>113795290800.00002</v>
      </c>
      <c r="AA367" s="59">
        <f t="shared" si="49"/>
        <v>91405986750</v>
      </c>
    </row>
    <row r="368" spans="1:27" ht="15">
      <c r="A368" s="56" t="s">
        <v>944</v>
      </c>
      <c r="B368" s="57">
        <v>1</v>
      </c>
      <c r="C368" s="58" t="s">
        <v>945</v>
      </c>
      <c r="D368" s="59">
        <v>57077</v>
      </c>
      <c r="E368" s="59">
        <v>56173</v>
      </c>
      <c r="F368" s="59">
        <v>56474</v>
      </c>
      <c r="G368" s="59">
        <v>56080.000000000007</v>
      </c>
      <c r="H368" s="59">
        <v>63261.999999999993</v>
      </c>
      <c r="I368" s="59">
        <v>47683</v>
      </c>
      <c r="J368" s="59">
        <f t="shared" si="50"/>
        <v>57077000</v>
      </c>
      <c r="K368" s="59">
        <f t="shared" si="50"/>
        <v>56173000</v>
      </c>
      <c r="L368" s="59">
        <f t="shared" si="50"/>
        <v>56474000</v>
      </c>
      <c r="M368" s="59">
        <f t="shared" si="48"/>
        <v>56080000.000000007</v>
      </c>
      <c r="N368" s="59">
        <f t="shared" si="48"/>
        <v>63261999.999999993</v>
      </c>
      <c r="O368" s="59">
        <f t="shared" si="48"/>
        <v>47683000</v>
      </c>
      <c r="P368" s="59">
        <f t="shared" si="52"/>
        <v>311069650</v>
      </c>
      <c r="Q368" s="59">
        <f t="shared" si="53"/>
        <v>303334200</v>
      </c>
      <c r="R368" s="59">
        <f t="shared" si="54"/>
        <v>245661900</v>
      </c>
      <c r="S368" s="59">
        <f t="shared" si="55"/>
        <v>204692000.00000003</v>
      </c>
      <c r="T368" s="59">
        <f t="shared" si="56"/>
        <v>199275299.99999997</v>
      </c>
      <c r="U368" s="59">
        <f t="shared" si="57"/>
        <v>107286750</v>
      </c>
      <c r="V368" s="59">
        <f t="shared" si="51"/>
        <v>368146650</v>
      </c>
      <c r="W368" s="59">
        <f t="shared" si="51"/>
        <v>359507200</v>
      </c>
      <c r="X368" s="59">
        <f t="shared" si="51"/>
        <v>302135900</v>
      </c>
      <c r="Y368" s="59">
        <f t="shared" si="49"/>
        <v>260772000.00000003</v>
      </c>
      <c r="Z368" s="59">
        <f t="shared" si="49"/>
        <v>262537299.99999997</v>
      </c>
      <c r="AA368" s="59">
        <f t="shared" si="49"/>
        <v>154969750</v>
      </c>
    </row>
    <row r="369" spans="1:27">
      <c r="A369" s="58"/>
      <c r="B369" s="57">
        <v>2</v>
      </c>
      <c r="C369" s="58" t="s">
        <v>946</v>
      </c>
      <c r="D369" s="59">
        <v>130502.99999999999</v>
      </c>
      <c r="E369" s="59">
        <v>128666</v>
      </c>
      <c r="F369" s="59">
        <v>136931</v>
      </c>
      <c r="G369" s="59">
        <v>106614</v>
      </c>
      <c r="H369" s="59">
        <v>132756</v>
      </c>
      <c r="I369" s="59">
        <v>136315</v>
      </c>
      <c r="J369" s="59">
        <f t="shared" si="50"/>
        <v>130502999.99999999</v>
      </c>
      <c r="K369" s="59">
        <f t="shared" si="50"/>
        <v>128666000</v>
      </c>
      <c r="L369" s="59">
        <f t="shared" si="50"/>
        <v>136931000</v>
      </c>
      <c r="M369" s="59">
        <f t="shared" si="48"/>
        <v>106614000</v>
      </c>
      <c r="N369" s="59">
        <f t="shared" si="48"/>
        <v>132756000</v>
      </c>
      <c r="O369" s="59">
        <f t="shared" si="48"/>
        <v>136315000</v>
      </c>
      <c r="P369" s="59">
        <f t="shared" si="52"/>
        <v>711241349.99999988</v>
      </c>
      <c r="Q369" s="59">
        <f t="shared" si="53"/>
        <v>694796400</v>
      </c>
      <c r="R369" s="59">
        <f t="shared" si="54"/>
        <v>595649850</v>
      </c>
      <c r="S369" s="59">
        <f t="shared" si="55"/>
        <v>389141100</v>
      </c>
      <c r="T369" s="59">
        <f t="shared" si="56"/>
        <v>418181400</v>
      </c>
      <c r="U369" s="59">
        <f t="shared" si="57"/>
        <v>306708750</v>
      </c>
      <c r="V369" s="59">
        <f t="shared" si="51"/>
        <v>841744349.99999988</v>
      </c>
      <c r="W369" s="59">
        <f t="shared" si="51"/>
        <v>823462400</v>
      </c>
      <c r="X369" s="59">
        <f t="shared" si="51"/>
        <v>732580850</v>
      </c>
      <c r="Y369" s="59">
        <f t="shared" si="49"/>
        <v>495755100</v>
      </c>
      <c r="Z369" s="59">
        <f t="shared" si="49"/>
        <v>550937400</v>
      </c>
      <c r="AA369" s="59">
        <f t="shared" si="49"/>
        <v>443023750</v>
      </c>
    </row>
    <row r="370" spans="1:27">
      <c r="A370" s="58"/>
      <c r="B370" s="57">
        <v>3</v>
      </c>
      <c r="C370" s="58" t="s">
        <v>947</v>
      </c>
      <c r="D370" s="59">
        <v>500695</v>
      </c>
      <c r="E370" s="59">
        <v>460929</v>
      </c>
      <c r="F370" s="59">
        <v>452784</v>
      </c>
      <c r="G370" s="59">
        <v>450522.99999999994</v>
      </c>
      <c r="H370" s="59">
        <v>515070.99999999988</v>
      </c>
      <c r="I370" s="59">
        <v>457054.00000000006</v>
      </c>
      <c r="J370" s="59">
        <f t="shared" si="50"/>
        <v>500695000</v>
      </c>
      <c r="K370" s="59">
        <f t="shared" si="50"/>
        <v>460929000</v>
      </c>
      <c r="L370" s="59">
        <f t="shared" si="50"/>
        <v>452784000</v>
      </c>
      <c r="M370" s="59">
        <f t="shared" si="48"/>
        <v>450522999.99999994</v>
      </c>
      <c r="N370" s="59">
        <f t="shared" si="48"/>
        <v>515070999.99999988</v>
      </c>
      <c r="O370" s="59">
        <f t="shared" si="48"/>
        <v>457054000.00000006</v>
      </c>
      <c r="P370" s="59">
        <f t="shared" si="52"/>
        <v>2728787750</v>
      </c>
      <c r="Q370" s="59">
        <f t="shared" si="53"/>
        <v>2489016600</v>
      </c>
      <c r="R370" s="59">
        <f t="shared" si="54"/>
        <v>1969610400</v>
      </c>
      <c r="S370" s="59">
        <f t="shared" si="55"/>
        <v>1644408949.9999998</v>
      </c>
      <c r="T370" s="59">
        <f t="shared" si="56"/>
        <v>1622473649.9999995</v>
      </c>
      <c r="U370" s="59">
        <f t="shared" si="57"/>
        <v>1028371500.0000001</v>
      </c>
      <c r="V370" s="59">
        <f t="shared" si="51"/>
        <v>3229482750</v>
      </c>
      <c r="W370" s="59">
        <f t="shared" si="51"/>
        <v>2949945600</v>
      </c>
      <c r="X370" s="59">
        <f t="shared" si="51"/>
        <v>2422394400</v>
      </c>
      <c r="Y370" s="59">
        <f t="shared" si="49"/>
        <v>2094931949.9999998</v>
      </c>
      <c r="Z370" s="59">
        <f t="shared" si="49"/>
        <v>2137544649.9999995</v>
      </c>
      <c r="AA370" s="59">
        <f t="shared" si="49"/>
        <v>1485425500.0000002</v>
      </c>
    </row>
    <row r="371" spans="1:27">
      <c r="A371" s="58"/>
      <c r="B371" s="57">
        <v>4</v>
      </c>
      <c r="C371" s="58" t="s">
        <v>948</v>
      </c>
      <c r="D371" s="59">
        <v>0</v>
      </c>
      <c r="E371" s="59">
        <v>0</v>
      </c>
      <c r="F371" s="59">
        <v>0</v>
      </c>
      <c r="G371" s="59">
        <v>0</v>
      </c>
      <c r="H371" s="59">
        <v>0</v>
      </c>
      <c r="I371" s="59">
        <v>0</v>
      </c>
      <c r="J371" s="59">
        <f t="shared" si="50"/>
        <v>0</v>
      </c>
      <c r="K371" s="59">
        <f t="shared" si="50"/>
        <v>0</v>
      </c>
      <c r="L371" s="59">
        <f t="shared" si="50"/>
        <v>0</v>
      </c>
      <c r="M371" s="59">
        <f t="shared" si="48"/>
        <v>0</v>
      </c>
      <c r="N371" s="59">
        <f t="shared" si="48"/>
        <v>0</v>
      </c>
      <c r="O371" s="59">
        <f t="shared" si="48"/>
        <v>0</v>
      </c>
      <c r="P371" s="59">
        <f t="shared" si="52"/>
        <v>0</v>
      </c>
      <c r="Q371" s="59">
        <f t="shared" si="53"/>
        <v>0</v>
      </c>
      <c r="R371" s="59">
        <f t="shared" si="54"/>
        <v>0</v>
      </c>
      <c r="S371" s="59">
        <f t="shared" si="55"/>
        <v>0</v>
      </c>
      <c r="T371" s="59">
        <f t="shared" si="56"/>
        <v>0</v>
      </c>
      <c r="U371" s="59">
        <f t="shared" si="57"/>
        <v>0</v>
      </c>
      <c r="V371" s="59">
        <f t="shared" si="51"/>
        <v>0</v>
      </c>
      <c r="W371" s="59">
        <f t="shared" si="51"/>
        <v>0</v>
      </c>
      <c r="X371" s="59">
        <f t="shared" si="51"/>
        <v>0</v>
      </c>
      <c r="Y371" s="59">
        <f t="shared" si="49"/>
        <v>0</v>
      </c>
      <c r="Z371" s="59">
        <f t="shared" si="49"/>
        <v>0</v>
      </c>
      <c r="AA371" s="59">
        <f t="shared" si="49"/>
        <v>0</v>
      </c>
    </row>
    <row r="372" spans="1:27">
      <c r="A372" s="58"/>
      <c r="B372" s="57">
        <v>5</v>
      </c>
      <c r="C372" s="58" t="s">
        <v>949</v>
      </c>
      <c r="D372" s="59">
        <v>597855</v>
      </c>
      <c r="E372" s="59">
        <v>615040</v>
      </c>
      <c r="F372" s="59">
        <v>612885</v>
      </c>
      <c r="G372" s="59">
        <v>560562</v>
      </c>
      <c r="H372" s="59">
        <v>566127.99999999988</v>
      </c>
      <c r="I372" s="59">
        <v>385390</v>
      </c>
      <c r="J372" s="59">
        <f t="shared" si="50"/>
        <v>597855000</v>
      </c>
      <c r="K372" s="59">
        <f t="shared" si="50"/>
        <v>615040000</v>
      </c>
      <c r="L372" s="59">
        <f t="shared" si="50"/>
        <v>612885000</v>
      </c>
      <c r="M372" s="59">
        <f t="shared" si="48"/>
        <v>560562000</v>
      </c>
      <c r="N372" s="59">
        <f t="shared" si="48"/>
        <v>566127999.99999988</v>
      </c>
      <c r="O372" s="59">
        <f t="shared" si="48"/>
        <v>385390000</v>
      </c>
      <c r="P372" s="59">
        <f t="shared" si="52"/>
        <v>3258309750</v>
      </c>
      <c r="Q372" s="59">
        <f t="shared" si="53"/>
        <v>3321216000</v>
      </c>
      <c r="R372" s="59">
        <f t="shared" si="54"/>
        <v>2666049750</v>
      </c>
      <c r="S372" s="59">
        <f t="shared" si="55"/>
        <v>2046051300</v>
      </c>
      <c r="T372" s="59">
        <f t="shared" si="56"/>
        <v>1783303199.9999995</v>
      </c>
      <c r="U372" s="59">
        <f t="shared" si="57"/>
        <v>867127500</v>
      </c>
      <c r="V372" s="59">
        <f t="shared" si="51"/>
        <v>3856164750</v>
      </c>
      <c r="W372" s="59">
        <f t="shared" si="51"/>
        <v>3936256000</v>
      </c>
      <c r="X372" s="59">
        <f t="shared" si="51"/>
        <v>3278934750</v>
      </c>
      <c r="Y372" s="59">
        <f t="shared" si="49"/>
        <v>2606613300</v>
      </c>
      <c r="Z372" s="59">
        <f t="shared" si="49"/>
        <v>2349431199.9999995</v>
      </c>
      <c r="AA372" s="59">
        <f t="shared" si="49"/>
        <v>1252517500</v>
      </c>
    </row>
    <row r="373" spans="1:27">
      <c r="A373" s="58"/>
      <c r="B373" s="57">
        <v>6</v>
      </c>
      <c r="C373" s="58" t="s">
        <v>950</v>
      </c>
      <c r="D373" s="59">
        <v>251239.00000000003</v>
      </c>
      <c r="E373" s="59">
        <v>276969</v>
      </c>
      <c r="F373" s="59">
        <v>276122</v>
      </c>
      <c r="G373" s="59">
        <v>260432.00000000003</v>
      </c>
      <c r="H373" s="59">
        <v>283854</v>
      </c>
      <c r="I373" s="59">
        <v>286751</v>
      </c>
      <c r="J373" s="59">
        <f t="shared" si="50"/>
        <v>251239000.00000003</v>
      </c>
      <c r="K373" s="59">
        <f t="shared" si="50"/>
        <v>276969000</v>
      </c>
      <c r="L373" s="59">
        <f t="shared" si="50"/>
        <v>276122000</v>
      </c>
      <c r="M373" s="59">
        <f t="shared" si="48"/>
        <v>260432000.00000003</v>
      </c>
      <c r="N373" s="59">
        <f t="shared" si="48"/>
        <v>283854000</v>
      </c>
      <c r="O373" s="59">
        <f t="shared" si="48"/>
        <v>286751000</v>
      </c>
      <c r="P373" s="59">
        <f t="shared" si="52"/>
        <v>1369252550.0000002</v>
      </c>
      <c r="Q373" s="59">
        <f t="shared" si="53"/>
        <v>1495632600</v>
      </c>
      <c r="R373" s="59">
        <f t="shared" si="54"/>
        <v>1201130700</v>
      </c>
      <c r="S373" s="59">
        <f t="shared" si="55"/>
        <v>950576800.00000012</v>
      </c>
      <c r="T373" s="59">
        <f t="shared" si="56"/>
        <v>894140100</v>
      </c>
      <c r="U373" s="59">
        <f t="shared" si="57"/>
        <v>645189750</v>
      </c>
      <c r="V373" s="59">
        <f t="shared" si="51"/>
        <v>1620491550.0000002</v>
      </c>
      <c r="W373" s="59">
        <f t="shared" si="51"/>
        <v>1772601600</v>
      </c>
      <c r="X373" s="59">
        <f t="shared" si="51"/>
        <v>1477252700</v>
      </c>
      <c r="Y373" s="59">
        <f t="shared" si="49"/>
        <v>1211008800.0000002</v>
      </c>
      <c r="Z373" s="59">
        <f t="shared" si="49"/>
        <v>1177994100</v>
      </c>
      <c r="AA373" s="59">
        <f t="shared" si="49"/>
        <v>931940750</v>
      </c>
    </row>
    <row r="374" spans="1:27">
      <c r="A374" s="58"/>
      <c r="B374" s="57">
        <v>7</v>
      </c>
      <c r="C374" s="58" t="s">
        <v>951</v>
      </c>
      <c r="D374" s="59">
        <v>1617184</v>
      </c>
      <c r="E374" s="59">
        <v>1546011</v>
      </c>
      <c r="F374" s="59">
        <v>1651149</v>
      </c>
      <c r="G374" s="59">
        <v>1540436.0000000002</v>
      </c>
      <c r="H374" s="59">
        <v>1685675</v>
      </c>
      <c r="I374" s="59">
        <v>1651334</v>
      </c>
      <c r="J374" s="59">
        <f t="shared" si="50"/>
        <v>1617184000</v>
      </c>
      <c r="K374" s="59">
        <f t="shared" si="50"/>
        <v>1546011000</v>
      </c>
      <c r="L374" s="59">
        <f t="shared" si="50"/>
        <v>1651149000</v>
      </c>
      <c r="M374" s="59">
        <f t="shared" si="48"/>
        <v>1540436000.0000002</v>
      </c>
      <c r="N374" s="59">
        <f t="shared" si="48"/>
        <v>1685675000</v>
      </c>
      <c r="O374" s="59">
        <f t="shared" si="48"/>
        <v>1651334000</v>
      </c>
      <c r="P374" s="59">
        <f t="shared" si="52"/>
        <v>8813652800</v>
      </c>
      <c r="Q374" s="59">
        <f t="shared" si="53"/>
        <v>8348459400</v>
      </c>
      <c r="R374" s="59">
        <f t="shared" si="54"/>
        <v>7182498150</v>
      </c>
      <c r="S374" s="59">
        <f t="shared" si="55"/>
        <v>5622591400.000001</v>
      </c>
      <c r="T374" s="59">
        <f t="shared" si="56"/>
        <v>5309876250</v>
      </c>
      <c r="U374" s="59">
        <f t="shared" si="57"/>
        <v>3715501500</v>
      </c>
      <c r="V374" s="59">
        <f t="shared" si="51"/>
        <v>10430836800</v>
      </c>
      <c r="W374" s="59">
        <f t="shared" si="51"/>
        <v>9894470400</v>
      </c>
      <c r="X374" s="59">
        <f t="shared" si="51"/>
        <v>8833647150</v>
      </c>
      <c r="Y374" s="59">
        <f t="shared" si="49"/>
        <v>7163027400.000001</v>
      </c>
      <c r="Z374" s="59">
        <f t="shared" si="49"/>
        <v>6995551250</v>
      </c>
      <c r="AA374" s="59">
        <f t="shared" si="49"/>
        <v>5366835500</v>
      </c>
    </row>
    <row r="375" spans="1:27">
      <c r="A375" s="58"/>
      <c r="B375" s="57">
        <v>8</v>
      </c>
      <c r="C375" s="58" t="s">
        <v>952</v>
      </c>
      <c r="D375" s="59">
        <v>2958279.9999999995</v>
      </c>
      <c r="E375" s="59">
        <v>2518396</v>
      </c>
      <c r="F375" s="59">
        <v>2795941</v>
      </c>
      <c r="G375" s="59">
        <v>2573997.0000000005</v>
      </c>
      <c r="H375" s="59">
        <v>2733071</v>
      </c>
      <c r="I375" s="59">
        <v>2623092</v>
      </c>
      <c r="J375" s="59">
        <f t="shared" si="50"/>
        <v>2958279999.9999995</v>
      </c>
      <c r="K375" s="59">
        <f t="shared" si="50"/>
        <v>2518396000</v>
      </c>
      <c r="L375" s="59">
        <f t="shared" si="50"/>
        <v>2795941000</v>
      </c>
      <c r="M375" s="59">
        <f t="shared" si="48"/>
        <v>2573997000.0000005</v>
      </c>
      <c r="N375" s="59">
        <f t="shared" si="48"/>
        <v>2733071000</v>
      </c>
      <c r="O375" s="59">
        <f t="shared" si="48"/>
        <v>2623092000</v>
      </c>
      <c r="P375" s="59">
        <f t="shared" si="52"/>
        <v>16122625999.999998</v>
      </c>
      <c r="Q375" s="59">
        <f t="shared" si="53"/>
        <v>13599338400</v>
      </c>
      <c r="R375" s="59">
        <f t="shared" si="54"/>
        <v>12162343350</v>
      </c>
      <c r="S375" s="59">
        <f t="shared" si="55"/>
        <v>9395089050.0000019</v>
      </c>
      <c r="T375" s="59">
        <f t="shared" si="56"/>
        <v>8609173650</v>
      </c>
      <c r="U375" s="59">
        <f t="shared" si="57"/>
        <v>5901957000</v>
      </c>
      <c r="V375" s="59">
        <f t="shared" si="51"/>
        <v>19080905999.999996</v>
      </c>
      <c r="W375" s="59">
        <f t="shared" si="51"/>
        <v>16117734400</v>
      </c>
      <c r="X375" s="59">
        <f t="shared" si="51"/>
        <v>14958284350</v>
      </c>
      <c r="Y375" s="59">
        <f t="shared" si="49"/>
        <v>11969086050.000002</v>
      </c>
      <c r="Z375" s="59">
        <f t="shared" si="49"/>
        <v>11342244650</v>
      </c>
      <c r="AA375" s="59">
        <f t="shared" si="49"/>
        <v>8525049000</v>
      </c>
    </row>
    <row r="376" spans="1:27">
      <c r="A376" s="58"/>
      <c r="B376" s="57">
        <v>9</v>
      </c>
      <c r="C376" s="58" t="s">
        <v>953</v>
      </c>
      <c r="D376" s="59">
        <v>322067</v>
      </c>
      <c r="E376" s="59">
        <v>296361</v>
      </c>
      <c r="F376" s="59">
        <v>307168</v>
      </c>
      <c r="G376" s="59">
        <v>299969</v>
      </c>
      <c r="H376" s="59">
        <v>380458</v>
      </c>
      <c r="I376" s="59">
        <v>343505</v>
      </c>
      <c r="J376" s="59">
        <f t="shared" si="50"/>
        <v>322067000</v>
      </c>
      <c r="K376" s="59">
        <f t="shared" si="50"/>
        <v>296361000</v>
      </c>
      <c r="L376" s="59">
        <f t="shared" si="50"/>
        <v>307168000</v>
      </c>
      <c r="M376" s="59">
        <f t="shared" si="48"/>
        <v>299969000</v>
      </c>
      <c r="N376" s="59">
        <f t="shared" si="48"/>
        <v>380458000</v>
      </c>
      <c r="O376" s="59">
        <f t="shared" si="48"/>
        <v>343505000</v>
      </c>
      <c r="P376" s="59">
        <f t="shared" si="52"/>
        <v>1755265150</v>
      </c>
      <c r="Q376" s="59">
        <f t="shared" si="53"/>
        <v>1600349400</v>
      </c>
      <c r="R376" s="59">
        <f t="shared" si="54"/>
        <v>1336180800</v>
      </c>
      <c r="S376" s="59">
        <f t="shared" si="55"/>
        <v>1094886850</v>
      </c>
      <c r="T376" s="59">
        <f t="shared" si="56"/>
        <v>1198442700</v>
      </c>
      <c r="U376" s="59">
        <f t="shared" si="57"/>
        <v>772886250</v>
      </c>
      <c r="V376" s="59">
        <f t="shared" si="51"/>
        <v>2077332150</v>
      </c>
      <c r="W376" s="59">
        <f t="shared" si="51"/>
        <v>1896710400</v>
      </c>
      <c r="X376" s="59">
        <f t="shared" si="51"/>
        <v>1643348800</v>
      </c>
      <c r="Y376" s="59">
        <f t="shared" si="49"/>
        <v>1394855850</v>
      </c>
      <c r="Z376" s="59">
        <f t="shared" si="49"/>
        <v>1578900700</v>
      </c>
      <c r="AA376" s="59">
        <f t="shared" si="49"/>
        <v>1116391250</v>
      </c>
    </row>
    <row r="377" spans="1:27">
      <c r="A377" s="58"/>
      <c r="B377" s="57">
        <v>10</v>
      </c>
      <c r="C377" s="58" t="s">
        <v>954</v>
      </c>
      <c r="D377" s="59">
        <v>256608.99999999997</v>
      </c>
      <c r="E377" s="59">
        <v>260878</v>
      </c>
      <c r="F377" s="59">
        <v>258727.00000000003</v>
      </c>
      <c r="G377" s="59">
        <v>200273</v>
      </c>
      <c r="H377" s="59">
        <v>252369</v>
      </c>
      <c r="I377" s="59">
        <v>236617.00000000003</v>
      </c>
      <c r="J377" s="59">
        <f t="shared" si="50"/>
        <v>256608999.99999997</v>
      </c>
      <c r="K377" s="59">
        <f t="shared" si="50"/>
        <v>260878000</v>
      </c>
      <c r="L377" s="59">
        <f t="shared" si="50"/>
        <v>258727000.00000003</v>
      </c>
      <c r="M377" s="59">
        <f t="shared" si="48"/>
        <v>200273000</v>
      </c>
      <c r="N377" s="59">
        <f t="shared" si="48"/>
        <v>252369000</v>
      </c>
      <c r="O377" s="59">
        <f t="shared" si="48"/>
        <v>236617000.00000003</v>
      </c>
      <c r="P377" s="59">
        <f t="shared" si="52"/>
        <v>1398519049.9999998</v>
      </c>
      <c r="Q377" s="59">
        <f t="shared" si="53"/>
        <v>1408741200</v>
      </c>
      <c r="R377" s="59">
        <f t="shared" si="54"/>
        <v>1125462450.0000002</v>
      </c>
      <c r="S377" s="59">
        <f t="shared" si="55"/>
        <v>730996450</v>
      </c>
      <c r="T377" s="59">
        <f t="shared" si="56"/>
        <v>794962350</v>
      </c>
      <c r="U377" s="59">
        <f t="shared" si="57"/>
        <v>532388250.00000006</v>
      </c>
      <c r="V377" s="59">
        <f t="shared" si="51"/>
        <v>1655128049.9999998</v>
      </c>
      <c r="W377" s="59">
        <f t="shared" si="51"/>
        <v>1669619200</v>
      </c>
      <c r="X377" s="59">
        <f t="shared" si="51"/>
        <v>1384189450.0000002</v>
      </c>
      <c r="Y377" s="59">
        <f t="shared" si="49"/>
        <v>931269450</v>
      </c>
      <c r="Z377" s="59">
        <f t="shared" si="49"/>
        <v>1047331350</v>
      </c>
      <c r="AA377" s="59">
        <f t="shared" si="49"/>
        <v>769005250.00000012</v>
      </c>
    </row>
    <row r="378" spans="1:27">
      <c r="A378" s="58"/>
      <c r="B378" s="57">
        <v>11</v>
      </c>
      <c r="C378" s="58" t="s">
        <v>955</v>
      </c>
      <c r="D378" s="59">
        <v>636894</v>
      </c>
      <c r="E378" s="59">
        <v>608785</v>
      </c>
      <c r="F378" s="59">
        <v>601706</v>
      </c>
      <c r="G378" s="59">
        <v>548274</v>
      </c>
      <c r="H378" s="59">
        <v>678644</v>
      </c>
      <c r="I378" s="59">
        <v>598990</v>
      </c>
      <c r="J378" s="59">
        <f t="shared" si="50"/>
        <v>636894000</v>
      </c>
      <c r="K378" s="59">
        <f t="shared" si="50"/>
        <v>608785000</v>
      </c>
      <c r="L378" s="59">
        <f t="shared" si="50"/>
        <v>601706000</v>
      </c>
      <c r="M378" s="59">
        <f t="shared" si="48"/>
        <v>548274000</v>
      </c>
      <c r="N378" s="59">
        <f t="shared" si="48"/>
        <v>678644000</v>
      </c>
      <c r="O378" s="59">
        <f t="shared" si="48"/>
        <v>598990000</v>
      </c>
      <c r="P378" s="59">
        <f t="shared" si="52"/>
        <v>3471072300</v>
      </c>
      <c r="Q378" s="59">
        <f t="shared" si="53"/>
        <v>3287439000</v>
      </c>
      <c r="R378" s="59">
        <f t="shared" si="54"/>
        <v>2617421100</v>
      </c>
      <c r="S378" s="59">
        <f t="shared" si="55"/>
        <v>2001200100</v>
      </c>
      <c r="T378" s="59">
        <f t="shared" si="56"/>
        <v>2137728600</v>
      </c>
      <c r="U378" s="59">
        <f t="shared" si="57"/>
        <v>1347727500</v>
      </c>
      <c r="V378" s="59">
        <f t="shared" si="51"/>
        <v>4107966300</v>
      </c>
      <c r="W378" s="59">
        <f t="shared" si="51"/>
        <v>3896224000</v>
      </c>
      <c r="X378" s="59">
        <f t="shared" si="51"/>
        <v>3219127100</v>
      </c>
      <c r="Y378" s="59">
        <f t="shared" si="49"/>
        <v>2549474100</v>
      </c>
      <c r="Z378" s="59">
        <f t="shared" si="49"/>
        <v>2816372600</v>
      </c>
      <c r="AA378" s="59">
        <f t="shared" si="49"/>
        <v>1946717500</v>
      </c>
    </row>
    <row r="379" spans="1:27">
      <c r="A379" s="58"/>
      <c r="B379" s="57">
        <v>12</v>
      </c>
      <c r="C379" s="58" t="s">
        <v>956</v>
      </c>
      <c r="D379" s="59">
        <v>579996</v>
      </c>
      <c r="E379" s="59">
        <v>533555.99999999988</v>
      </c>
      <c r="F379" s="59">
        <v>581645</v>
      </c>
      <c r="G379" s="59">
        <v>549612</v>
      </c>
      <c r="H379" s="59">
        <v>570933</v>
      </c>
      <c r="I379" s="59">
        <v>550411</v>
      </c>
      <c r="J379" s="59">
        <f t="shared" si="50"/>
        <v>579996000</v>
      </c>
      <c r="K379" s="59">
        <f t="shared" si="50"/>
        <v>533555999.99999988</v>
      </c>
      <c r="L379" s="59">
        <f t="shared" si="50"/>
        <v>581645000</v>
      </c>
      <c r="M379" s="59">
        <f t="shared" si="48"/>
        <v>549612000</v>
      </c>
      <c r="N379" s="59">
        <f t="shared" si="48"/>
        <v>570933000</v>
      </c>
      <c r="O379" s="59">
        <f t="shared" si="48"/>
        <v>550411000</v>
      </c>
      <c r="P379" s="59">
        <f t="shared" si="52"/>
        <v>3160978200</v>
      </c>
      <c r="Q379" s="59">
        <f t="shared" si="53"/>
        <v>2881202399.9999995</v>
      </c>
      <c r="R379" s="59">
        <f t="shared" si="54"/>
        <v>2530155750</v>
      </c>
      <c r="S379" s="59">
        <f t="shared" si="55"/>
        <v>2006083800</v>
      </c>
      <c r="T379" s="59">
        <f t="shared" si="56"/>
        <v>1798438950</v>
      </c>
      <c r="U379" s="59">
        <f t="shared" si="57"/>
        <v>1238424750</v>
      </c>
      <c r="V379" s="59">
        <f t="shared" si="51"/>
        <v>3740974200</v>
      </c>
      <c r="W379" s="59">
        <f t="shared" si="51"/>
        <v>3414758399.9999995</v>
      </c>
      <c r="X379" s="59">
        <f t="shared" si="51"/>
        <v>3111800750</v>
      </c>
      <c r="Y379" s="59">
        <f t="shared" si="49"/>
        <v>2555695800</v>
      </c>
      <c r="Z379" s="59">
        <f t="shared" si="49"/>
        <v>2369371950</v>
      </c>
      <c r="AA379" s="59">
        <f t="shared" si="49"/>
        <v>1788835750</v>
      </c>
    </row>
    <row r="380" spans="1:27">
      <c r="A380" s="58"/>
      <c r="B380" s="57">
        <v>13</v>
      </c>
      <c r="C380" s="58" t="s">
        <v>957</v>
      </c>
      <c r="D380" s="59">
        <v>62045</v>
      </c>
      <c r="E380" s="59">
        <v>54900.000000000007</v>
      </c>
      <c r="F380" s="59">
        <v>64360</v>
      </c>
      <c r="G380" s="59">
        <v>54974.999999999993</v>
      </c>
      <c r="H380" s="59">
        <v>54415</v>
      </c>
      <c r="I380" s="59">
        <v>51110</v>
      </c>
      <c r="J380" s="59">
        <f t="shared" si="50"/>
        <v>62045000</v>
      </c>
      <c r="K380" s="59">
        <f t="shared" si="50"/>
        <v>54900000.000000007</v>
      </c>
      <c r="L380" s="59">
        <f t="shared" si="50"/>
        <v>64360000</v>
      </c>
      <c r="M380" s="59">
        <f t="shared" si="48"/>
        <v>54974999.999999993</v>
      </c>
      <c r="N380" s="59">
        <f t="shared" si="48"/>
        <v>54415000</v>
      </c>
      <c r="O380" s="59">
        <f t="shared" si="48"/>
        <v>51110000</v>
      </c>
      <c r="P380" s="59">
        <f t="shared" si="52"/>
        <v>338145250</v>
      </c>
      <c r="Q380" s="59">
        <f t="shared" si="53"/>
        <v>296460000.00000006</v>
      </c>
      <c r="R380" s="59">
        <f t="shared" si="54"/>
        <v>279966000</v>
      </c>
      <c r="S380" s="59">
        <f t="shared" si="55"/>
        <v>200658749.99999997</v>
      </c>
      <c r="T380" s="59">
        <f t="shared" si="56"/>
        <v>171407250</v>
      </c>
      <c r="U380" s="59">
        <f t="shared" si="57"/>
        <v>114997500</v>
      </c>
      <c r="V380" s="59">
        <f t="shared" si="51"/>
        <v>400190250</v>
      </c>
      <c r="W380" s="59">
        <f t="shared" si="51"/>
        <v>351360000.00000006</v>
      </c>
      <c r="X380" s="59">
        <f t="shared" si="51"/>
        <v>344326000</v>
      </c>
      <c r="Y380" s="59">
        <f t="shared" si="49"/>
        <v>255633749.99999997</v>
      </c>
      <c r="Z380" s="59">
        <f t="shared" si="49"/>
        <v>225822250</v>
      </c>
      <c r="AA380" s="59">
        <f t="shared" si="49"/>
        <v>166107500</v>
      </c>
    </row>
    <row r="381" spans="1:27">
      <c r="A381" s="58"/>
      <c r="B381" s="57">
        <v>14</v>
      </c>
      <c r="C381" s="58" t="s">
        <v>958</v>
      </c>
      <c r="D381" s="59">
        <v>290001</v>
      </c>
      <c r="E381" s="59">
        <v>289999</v>
      </c>
      <c r="F381" s="59">
        <v>290001</v>
      </c>
      <c r="G381" s="59">
        <v>289998</v>
      </c>
      <c r="H381" s="59">
        <v>290001.00000000006</v>
      </c>
      <c r="I381" s="59">
        <v>263664</v>
      </c>
      <c r="J381" s="59">
        <f t="shared" si="50"/>
        <v>290001000</v>
      </c>
      <c r="K381" s="59">
        <f t="shared" si="50"/>
        <v>289999000</v>
      </c>
      <c r="L381" s="59">
        <f t="shared" si="50"/>
        <v>290001000</v>
      </c>
      <c r="M381" s="59">
        <f t="shared" si="48"/>
        <v>289998000</v>
      </c>
      <c r="N381" s="59">
        <f t="shared" si="48"/>
        <v>290001000.00000006</v>
      </c>
      <c r="O381" s="59">
        <f t="shared" si="48"/>
        <v>263664000</v>
      </c>
      <c r="P381" s="59">
        <f t="shared" si="52"/>
        <v>1580505450</v>
      </c>
      <c r="Q381" s="59">
        <f t="shared" si="53"/>
        <v>1565994600</v>
      </c>
      <c r="R381" s="59">
        <f t="shared" si="54"/>
        <v>1261504350</v>
      </c>
      <c r="S381" s="59">
        <f t="shared" si="55"/>
        <v>1058492700</v>
      </c>
      <c r="T381" s="59">
        <f t="shared" si="56"/>
        <v>913503150.00000024</v>
      </c>
      <c r="U381" s="59">
        <f t="shared" si="57"/>
        <v>593244000</v>
      </c>
      <c r="V381" s="59">
        <f t="shared" si="51"/>
        <v>1870506450</v>
      </c>
      <c r="W381" s="59">
        <f t="shared" si="51"/>
        <v>1855993600</v>
      </c>
      <c r="X381" s="59">
        <f t="shared" si="51"/>
        <v>1551505350</v>
      </c>
      <c r="Y381" s="59">
        <f t="shared" si="49"/>
        <v>1348490700</v>
      </c>
      <c r="Z381" s="59">
        <f t="shared" si="49"/>
        <v>1203504150.0000002</v>
      </c>
      <c r="AA381" s="59">
        <f t="shared" si="49"/>
        <v>856908000</v>
      </c>
    </row>
    <row r="382" spans="1:27" ht="15">
      <c r="A382" s="65" t="s">
        <v>959</v>
      </c>
      <c r="B382" s="65"/>
      <c r="C382" s="65"/>
      <c r="D382" s="59">
        <v>8260445</v>
      </c>
      <c r="E382" s="59">
        <v>7646663</v>
      </c>
      <c r="F382" s="59">
        <v>8085893</v>
      </c>
      <c r="G382" s="59">
        <v>7491745.0000000009</v>
      </c>
      <c r="H382" s="59">
        <v>8206636.9999999991</v>
      </c>
      <c r="I382" s="59">
        <v>7631916</v>
      </c>
      <c r="J382" s="59">
        <f t="shared" si="50"/>
        <v>8260445000</v>
      </c>
      <c r="K382" s="59">
        <f t="shared" si="50"/>
        <v>7646663000</v>
      </c>
      <c r="L382" s="59">
        <f t="shared" si="50"/>
        <v>8085893000</v>
      </c>
      <c r="M382" s="59">
        <f t="shared" si="48"/>
        <v>7491745000.000001</v>
      </c>
      <c r="N382" s="59">
        <f t="shared" si="48"/>
        <v>8206636999.999999</v>
      </c>
      <c r="O382" s="59">
        <f t="shared" si="48"/>
        <v>7631916000</v>
      </c>
      <c r="P382" s="59">
        <f t="shared" si="52"/>
        <v>45019425250</v>
      </c>
      <c r="Q382" s="59">
        <f t="shared" si="53"/>
        <v>41291980200</v>
      </c>
      <c r="R382" s="59">
        <f t="shared" si="54"/>
        <v>35173634550</v>
      </c>
      <c r="S382" s="59">
        <f t="shared" si="55"/>
        <v>27344869250.000004</v>
      </c>
      <c r="T382" s="59">
        <f t="shared" si="56"/>
        <v>25850906549.999996</v>
      </c>
      <c r="U382" s="59">
        <f t="shared" si="57"/>
        <v>17171811000</v>
      </c>
      <c r="V382" s="59">
        <f t="shared" si="51"/>
        <v>53279870250</v>
      </c>
      <c r="W382" s="59">
        <f t="shared" si="51"/>
        <v>48938643200</v>
      </c>
      <c r="X382" s="59">
        <f t="shared" si="51"/>
        <v>43259527550</v>
      </c>
      <c r="Y382" s="59">
        <f t="shared" si="49"/>
        <v>34836614250.000008</v>
      </c>
      <c r="Z382" s="59">
        <f t="shared" si="49"/>
        <v>34057543549.999996</v>
      </c>
      <c r="AA382" s="59">
        <f t="shared" si="49"/>
        <v>24803727000</v>
      </c>
    </row>
    <row r="383" spans="1:27" ht="15">
      <c r="A383" s="56" t="s">
        <v>960</v>
      </c>
      <c r="B383" s="57">
        <v>1</v>
      </c>
      <c r="C383" s="58" t="s">
        <v>961</v>
      </c>
      <c r="D383" s="59">
        <v>280895</v>
      </c>
      <c r="E383" s="59">
        <v>274275.00000000006</v>
      </c>
      <c r="F383" s="59">
        <v>275570</v>
      </c>
      <c r="G383" s="59">
        <v>268587</v>
      </c>
      <c r="H383" s="59">
        <v>318853</v>
      </c>
      <c r="I383" s="59">
        <v>305387</v>
      </c>
      <c r="J383" s="59">
        <f t="shared" si="50"/>
        <v>280895000</v>
      </c>
      <c r="K383" s="59">
        <f t="shared" si="50"/>
        <v>274275000.00000006</v>
      </c>
      <c r="L383" s="59">
        <f t="shared" si="50"/>
        <v>275570000</v>
      </c>
      <c r="M383" s="59">
        <f t="shared" si="48"/>
        <v>268587000</v>
      </c>
      <c r="N383" s="59">
        <f t="shared" si="48"/>
        <v>318853000</v>
      </c>
      <c r="O383" s="59">
        <f t="shared" si="48"/>
        <v>305387000</v>
      </c>
      <c r="P383" s="59">
        <f t="shared" si="52"/>
        <v>1530877750</v>
      </c>
      <c r="Q383" s="59">
        <f t="shared" si="53"/>
        <v>1481085000.0000002</v>
      </c>
      <c r="R383" s="59">
        <f t="shared" si="54"/>
        <v>1198729500</v>
      </c>
      <c r="S383" s="59">
        <f t="shared" si="55"/>
        <v>980342550</v>
      </c>
      <c r="T383" s="59">
        <f t="shared" si="56"/>
        <v>1004386950</v>
      </c>
      <c r="U383" s="59">
        <f t="shared" si="57"/>
        <v>687120750</v>
      </c>
      <c r="V383" s="59">
        <f t="shared" si="51"/>
        <v>1811772750</v>
      </c>
      <c r="W383" s="59">
        <f t="shared" si="51"/>
        <v>1755360000.0000002</v>
      </c>
      <c r="X383" s="59">
        <f t="shared" si="51"/>
        <v>1474299500</v>
      </c>
      <c r="Y383" s="59">
        <f t="shared" si="49"/>
        <v>1248929550</v>
      </c>
      <c r="Z383" s="59">
        <f t="shared" si="49"/>
        <v>1323239950</v>
      </c>
      <c r="AA383" s="59">
        <f t="shared" si="49"/>
        <v>992507750</v>
      </c>
    </row>
    <row r="384" spans="1:27">
      <c r="A384" s="58"/>
      <c r="B384" s="57">
        <v>2</v>
      </c>
      <c r="C384" s="58" t="s">
        <v>962</v>
      </c>
      <c r="D384" s="59">
        <v>3541953.9999999995</v>
      </c>
      <c r="E384" s="59">
        <v>3263817</v>
      </c>
      <c r="F384" s="59">
        <v>3512144</v>
      </c>
      <c r="G384" s="59">
        <v>3237699</v>
      </c>
      <c r="H384" s="59">
        <v>3558636</v>
      </c>
      <c r="I384" s="59">
        <v>3436433</v>
      </c>
      <c r="J384" s="59">
        <f t="shared" si="50"/>
        <v>3541953999.9999995</v>
      </c>
      <c r="K384" s="59">
        <f t="shared" si="50"/>
        <v>3263817000</v>
      </c>
      <c r="L384" s="59">
        <f t="shared" si="50"/>
        <v>3512144000</v>
      </c>
      <c r="M384" s="59">
        <f t="shared" si="48"/>
        <v>3237699000</v>
      </c>
      <c r="N384" s="59">
        <f t="shared" si="48"/>
        <v>3558636000</v>
      </c>
      <c r="O384" s="59">
        <f t="shared" si="48"/>
        <v>3436433000</v>
      </c>
      <c r="P384" s="59">
        <f t="shared" si="52"/>
        <v>19303649299.999996</v>
      </c>
      <c r="Q384" s="59">
        <f t="shared" si="53"/>
        <v>17624611800</v>
      </c>
      <c r="R384" s="59">
        <f t="shared" si="54"/>
        <v>15277826400</v>
      </c>
      <c r="S384" s="59">
        <f t="shared" si="55"/>
        <v>11817601350</v>
      </c>
      <c r="T384" s="59">
        <f t="shared" si="56"/>
        <v>11209703400</v>
      </c>
      <c r="U384" s="59">
        <f t="shared" si="57"/>
        <v>7731974250</v>
      </c>
      <c r="V384" s="59">
        <f t="shared" si="51"/>
        <v>22845603299.999996</v>
      </c>
      <c r="W384" s="59">
        <f t="shared" si="51"/>
        <v>20888428800</v>
      </c>
      <c r="X384" s="59">
        <f t="shared" si="51"/>
        <v>18789970400</v>
      </c>
      <c r="Y384" s="59">
        <f t="shared" si="49"/>
        <v>15055300350</v>
      </c>
      <c r="Z384" s="59">
        <f t="shared" si="49"/>
        <v>14768339400</v>
      </c>
      <c r="AA384" s="59">
        <f t="shared" si="49"/>
        <v>11168407250</v>
      </c>
    </row>
    <row r="385" spans="1:27">
      <c r="A385" s="58"/>
      <c r="B385" s="57">
        <v>3</v>
      </c>
      <c r="C385" s="58" t="s">
        <v>963</v>
      </c>
      <c r="D385" s="59">
        <v>577031.99999999988</v>
      </c>
      <c r="E385" s="59">
        <v>527696</v>
      </c>
      <c r="F385" s="59">
        <v>554764</v>
      </c>
      <c r="G385" s="59">
        <v>524102</v>
      </c>
      <c r="H385" s="59">
        <v>502022.00000000006</v>
      </c>
      <c r="I385" s="59">
        <v>480173</v>
      </c>
      <c r="J385" s="59">
        <f t="shared" si="50"/>
        <v>577031999.99999988</v>
      </c>
      <c r="K385" s="59">
        <f t="shared" si="50"/>
        <v>527696000</v>
      </c>
      <c r="L385" s="59">
        <f t="shared" si="50"/>
        <v>554764000</v>
      </c>
      <c r="M385" s="59">
        <f t="shared" si="48"/>
        <v>524102000</v>
      </c>
      <c r="N385" s="59">
        <f t="shared" si="48"/>
        <v>502022000.00000006</v>
      </c>
      <c r="O385" s="59">
        <f t="shared" si="48"/>
        <v>480173000</v>
      </c>
      <c r="P385" s="59">
        <f t="shared" si="52"/>
        <v>3144824399.9999995</v>
      </c>
      <c r="Q385" s="59">
        <f t="shared" si="53"/>
        <v>2849558400</v>
      </c>
      <c r="R385" s="59">
        <f t="shared" si="54"/>
        <v>2413223400</v>
      </c>
      <c r="S385" s="59">
        <f t="shared" si="55"/>
        <v>1912972300</v>
      </c>
      <c r="T385" s="59">
        <f t="shared" si="56"/>
        <v>1581369300.0000002</v>
      </c>
      <c r="U385" s="59">
        <f t="shared" si="57"/>
        <v>1080389250</v>
      </c>
      <c r="V385" s="59">
        <f t="shared" si="51"/>
        <v>3721856399.9999995</v>
      </c>
      <c r="W385" s="59">
        <f t="shared" si="51"/>
        <v>3377254400</v>
      </c>
      <c r="X385" s="59">
        <f t="shared" si="51"/>
        <v>2967987400</v>
      </c>
      <c r="Y385" s="59">
        <f t="shared" si="49"/>
        <v>2437074300</v>
      </c>
      <c r="Z385" s="59">
        <f t="shared" si="49"/>
        <v>2083391300.0000002</v>
      </c>
      <c r="AA385" s="59">
        <f t="shared" si="49"/>
        <v>1560562250</v>
      </c>
    </row>
    <row r="386" spans="1:27">
      <c r="A386" s="58"/>
      <c r="B386" s="57">
        <v>4</v>
      </c>
      <c r="C386" s="58" t="s">
        <v>964</v>
      </c>
      <c r="D386" s="59">
        <v>844115</v>
      </c>
      <c r="E386" s="59">
        <v>884055.99999999988</v>
      </c>
      <c r="F386" s="59">
        <v>932227.00000000012</v>
      </c>
      <c r="G386" s="59">
        <v>895609.99999999988</v>
      </c>
      <c r="H386" s="59">
        <v>1156573</v>
      </c>
      <c r="I386" s="59">
        <v>1061053</v>
      </c>
      <c r="J386" s="59">
        <f t="shared" si="50"/>
        <v>844115000</v>
      </c>
      <c r="K386" s="59">
        <f t="shared" si="50"/>
        <v>884055999.99999988</v>
      </c>
      <c r="L386" s="59">
        <f t="shared" si="50"/>
        <v>932227000.00000012</v>
      </c>
      <c r="M386" s="59">
        <f t="shared" si="48"/>
        <v>895609999.99999988</v>
      </c>
      <c r="N386" s="59">
        <f t="shared" si="48"/>
        <v>1156573000</v>
      </c>
      <c r="O386" s="59">
        <f t="shared" si="48"/>
        <v>1061053000</v>
      </c>
      <c r="P386" s="59">
        <f t="shared" si="52"/>
        <v>4600426750</v>
      </c>
      <c r="Q386" s="59">
        <f t="shared" si="53"/>
        <v>4773902399.999999</v>
      </c>
      <c r="R386" s="59">
        <f t="shared" si="54"/>
        <v>4055187450.0000005</v>
      </c>
      <c r="S386" s="59">
        <f t="shared" si="55"/>
        <v>3268976499.9999995</v>
      </c>
      <c r="T386" s="59">
        <f t="shared" si="56"/>
        <v>3643204950</v>
      </c>
      <c r="U386" s="59">
        <f t="shared" si="57"/>
        <v>2387369250</v>
      </c>
      <c r="V386" s="59">
        <f t="shared" si="51"/>
        <v>5444541750</v>
      </c>
      <c r="W386" s="59">
        <f t="shared" si="51"/>
        <v>5657958399.999999</v>
      </c>
      <c r="X386" s="59">
        <f t="shared" si="51"/>
        <v>4987414450.000001</v>
      </c>
      <c r="Y386" s="59">
        <f t="shared" si="49"/>
        <v>4164586499.9999995</v>
      </c>
      <c r="Z386" s="59">
        <f t="shared" si="49"/>
        <v>4799777950</v>
      </c>
      <c r="AA386" s="59">
        <f t="shared" si="49"/>
        <v>3448422250</v>
      </c>
    </row>
    <row r="387" spans="1:27">
      <c r="A387" s="58"/>
      <c r="B387" s="57">
        <v>5</v>
      </c>
      <c r="C387" s="58" t="s">
        <v>965</v>
      </c>
      <c r="D387" s="59">
        <v>815072</v>
      </c>
      <c r="E387" s="59">
        <v>799270</v>
      </c>
      <c r="F387" s="59">
        <v>869497.00000000012</v>
      </c>
      <c r="G387" s="59">
        <v>698327</v>
      </c>
      <c r="H387" s="59">
        <v>1003618</v>
      </c>
      <c r="I387" s="59">
        <v>995536.99999999988</v>
      </c>
      <c r="J387" s="59">
        <f t="shared" si="50"/>
        <v>815072000</v>
      </c>
      <c r="K387" s="59">
        <f t="shared" si="50"/>
        <v>799270000</v>
      </c>
      <c r="L387" s="59">
        <f t="shared" si="50"/>
        <v>869497000.00000012</v>
      </c>
      <c r="M387" s="59">
        <f t="shared" si="48"/>
        <v>698327000</v>
      </c>
      <c r="N387" s="59">
        <f t="shared" si="48"/>
        <v>1003618000</v>
      </c>
      <c r="O387" s="59">
        <f t="shared" si="48"/>
        <v>995536999.99999988</v>
      </c>
      <c r="P387" s="59">
        <f t="shared" si="52"/>
        <v>4442142400</v>
      </c>
      <c r="Q387" s="59">
        <f t="shared" si="53"/>
        <v>4316058000</v>
      </c>
      <c r="R387" s="59">
        <f t="shared" si="54"/>
        <v>3782311950.0000005</v>
      </c>
      <c r="S387" s="59">
        <f t="shared" si="55"/>
        <v>2548893550</v>
      </c>
      <c r="T387" s="59">
        <f t="shared" si="56"/>
        <v>3161396700</v>
      </c>
      <c r="U387" s="59">
        <f t="shared" si="57"/>
        <v>2239958249.9999995</v>
      </c>
      <c r="V387" s="59">
        <f t="shared" si="51"/>
        <v>5257214400</v>
      </c>
      <c r="W387" s="59">
        <f t="shared" si="51"/>
        <v>5115328000</v>
      </c>
      <c r="X387" s="59">
        <f t="shared" si="51"/>
        <v>4651808950.000001</v>
      </c>
      <c r="Y387" s="59">
        <f t="shared" si="49"/>
        <v>3247220550</v>
      </c>
      <c r="Z387" s="59">
        <f t="shared" si="49"/>
        <v>4165014700</v>
      </c>
      <c r="AA387" s="59">
        <f t="shared" si="49"/>
        <v>3235495249.9999995</v>
      </c>
    </row>
    <row r="388" spans="1:27">
      <c r="A388" s="58"/>
      <c r="B388" s="57">
        <v>6</v>
      </c>
      <c r="C388" s="58" t="s">
        <v>966</v>
      </c>
      <c r="D388" s="59">
        <v>20900.000000000004</v>
      </c>
      <c r="E388" s="59">
        <v>850.00000000000011</v>
      </c>
      <c r="F388" s="59">
        <v>199.99999999999974</v>
      </c>
      <c r="G388" s="59">
        <v>200.00000000000017</v>
      </c>
      <c r="H388" s="59">
        <v>0</v>
      </c>
      <c r="I388" s="59">
        <v>199.99999999999994</v>
      </c>
      <c r="J388" s="59">
        <f t="shared" si="50"/>
        <v>20900000.000000004</v>
      </c>
      <c r="K388" s="59">
        <f t="shared" si="50"/>
        <v>850000.00000000012</v>
      </c>
      <c r="L388" s="59">
        <f t="shared" si="50"/>
        <v>199999.99999999974</v>
      </c>
      <c r="M388" s="59">
        <f t="shared" si="48"/>
        <v>200000.00000000017</v>
      </c>
      <c r="N388" s="59">
        <f t="shared" si="48"/>
        <v>0</v>
      </c>
      <c r="O388" s="59">
        <f t="shared" si="48"/>
        <v>199999.99999999994</v>
      </c>
      <c r="P388" s="59">
        <f t="shared" si="52"/>
        <v>113905000.00000001</v>
      </c>
      <c r="Q388" s="59">
        <f t="shared" si="53"/>
        <v>4590000.0000000009</v>
      </c>
      <c r="R388" s="59">
        <f t="shared" si="54"/>
        <v>869999.99999999884</v>
      </c>
      <c r="S388" s="59">
        <f t="shared" si="55"/>
        <v>730000.00000000058</v>
      </c>
      <c r="T388" s="59">
        <f t="shared" si="56"/>
        <v>0</v>
      </c>
      <c r="U388" s="59">
        <f t="shared" si="57"/>
        <v>449999.99999999988</v>
      </c>
      <c r="V388" s="59">
        <f t="shared" si="51"/>
        <v>134805000.00000003</v>
      </c>
      <c r="W388" s="59">
        <f t="shared" si="51"/>
        <v>5440000.0000000009</v>
      </c>
      <c r="X388" s="59">
        <f t="shared" si="51"/>
        <v>1069999.9999999986</v>
      </c>
      <c r="Y388" s="59">
        <f t="shared" si="49"/>
        <v>930000.0000000007</v>
      </c>
      <c r="Z388" s="59">
        <f t="shared" si="49"/>
        <v>0</v>
      </c>
      <c r="AA388" s="59">
        <f t="shared" si="49"/>
        <v>649999.99999999977</v>
      </c>
    </row>
    <row r="389" spans="1:27">
      <c r="A389" s="58"/>
      <c r="B389" s="57">
        <v>7</v>
      </c>
      <c r="C389" s="58" t="s">
        <v>967</v>
      </c>
      <c r="D389" s="59">
        <v>1302957.9999999998</v>
      </c>
      <c r="E389" s="59">
        <v>1216988</v>
      </c>
      <c r="F389" s="59">
        <v>1349759</v>
      </c>
      <c r="G389" s="59">
        <v>1234668</v>
      </c>
      <c r="H389" s="59">
        <v>1405437.0000000002</v>
      </c>
      <c r="I389" s="59">
        <v>1301020</v>
      </c>
      <c r="J389" s="59">
        <f t="shared" si="50"/>
        <v>1302957999.9999998</v>
      </c>
      <c r="K389" s="59">
        <f t="shared" si="50"/>
        <v>1216988000</v>
      </c>
      <c r="L389" s="59">
        <f t="shared" si="50"/>
        <v>1349759000</v>
      </c>
      <c r="M389" s="59">
        <f t="shared" si="48"/>
        <v>1234668000</v>
      </c>
      <c r="N389" s="59">
        <f t="shared" si="48"/>
        <v>1405437000.0000002</v>
      </c>
      <c r="O389" s="59">
        <f t="shared" si="48"/>
        <v>1301020000</v>
      </c>
      <c r="P389" s="59">
        <f t="shared" si="52"/>
        <v>7101121099.999999</v>
      </c>
      <c r="Q389" s="59">
        <f t="shared" si="53"/>
        <v>6571735200</v>
      </c>
      <c r="R389" s="59">
        <f t="shared" si="54"/>
        <v>5871451650</v>
      </c>
      <c r="S389" s="59">
        <f t="shared" si="55"/>
        <v>4506538200</v>
      </c>
      <c r="T389" s="59">
        <f t="shared" si="56"/>
        <v>4427126550.000001</v>
      </c>
      <c r="U389" s="59">
        <f t="shared" si="57"/>
        <v>2927295000</v>
      </c>
      <c r="V389" s="59">
        <f t="shared" si="51"/>
        <v>8404079099.999999</v>
      </c>
      <c r="W389" s="59">
        <f t="shared" si="51"/>
        <v>7788723200</v>
      </c>
      <c r="X389" s="59">
        <f t="shared" si="51"/>
        <v>7221210650</v>
      </c>
      <c r="Y389" s="59">
        <f t="shared" si="49"/>
        <v>5741206200</v>
      </c>
      <c r="Z389" s="59">
        <f t="shared" si="49"/>
        <v>5832563550.000001</v>
      </c>
      <c r="AA389" s="59">
        <f t="shared" si="49"/>
        <v>4228315000</v>
      </c>
    </row>
    <row r="390" spans="1:27">
      <c r="A390" s="58"/>
      <c r="B390" s="57">
        <v>8</v>
      </c>
      <c r="C390" s="58" t="s">
        <v>968</v>
      </c>
      <c r="D390" s="59">
        <v>592651.99999999988</v>
      </c>
      <c r="E390" s="59">
        <v>635167</v>
      </c>
      <c r="F390" s="59">
        <v>697824.00000000012</v>
      </c>
      <c r="G390" s="59">
        <v>543795.99999999988</v>
      </c>
      <c r="H390" s="59">
        <v>598548</v>
      </c>
      <c r="I390" s="59">
        <v>568900</v>
      </c>
      <c r="J390" s="59">
        <f t="shared" si="50"/>
        <v>592651999.99999988</v>
      </c>
      <c r="K390" s="59">
        <f t="shared" si="50"/>
        <v>635167000</v>
      </c>
      <c r="L390" s="59">
        <f t="shared" si="50"/>
        <v>697824000.00000012</v>
      </c>
      <c r="M390" s="59">
        <f t="shared" si="48"/>
        <v>543795999.99999988</v>
      </c>
      <c r="N390" s="59">
        <f t="shared" si="48"/>
        <v>598548000</v>
      </c>
      <c r="O390" s="59">
        <f t="shared" si="48"/>
        <v>568900000</v>
      </c>
      <c r="P390" s="59">
        <f t="shared" si="52"/>
        <v>3229953399.9999995</v>
      </c>
      <c r="Q390" s="59">
        <f t="shared" si="53"/>
        <v>3429901800</v>
      </c>
      <c r="R390" s="59">
        <f t="shared" si="54"/>
        <v>3035534400.0000005</v>
      </c>
      <c r="S390" s="59">
        <f t="shared" si="55"/>
        <v>1984855399.9999995</v>
      </c>
      <c r="T390" s="59">
        <f t="shared" si="56"/>
        <v>1885426200</v>
      </c>
      <c r="U390" s="59">
        <f t="shared" si="57"/>
        <v>1280025000</v>
      </c>
      <c r="V390" s="59">
        <f t="shared" si="51"/>
        <v>3822605399.9999995</v>
      </c>
      <c r="W390" s="59">
        <f t="shared" si="51"/>
        <v>4065068800</v>
      </c>
      <c r="X390" s="59">
        <f t="shared" si="51"/>
        <v>3733358400.0000005</v>
      </c>
      <c r="Y390" s="59">
        <f t="shared" si="49"/>
        <v>2528651399.9999995</v>
      </c>
      <c r="Z390" s="59">
        <f t="shared" si="49"/>
        <v>2483974200</v>
      </c>
      <c r="AA390" s="59">
        <f t="shared" si="49"/>
        <v>1848925000</v>
      </c>
    </row>
    <row r="391" spans="1:27">
      <c r="A391" s="58"/>
      <c r="B391" s="57">
        <v>9</v>
      </c>
      <c r="C391" s="58" t="s">
        <v>1187</v>
      </c>
      <c r="D391" s="59">
        <v>1487686</v>
      </c>
      <c r="E391" s="59">
        <v>1331110</v>
      </c>
      <c r="F391" s="59">
        <v>1512609.0000000002</v>
      </c>
      <c r="G391" s="59">
        <v>1436985</v>
      </c>
      <c r="H391" s="59">
        <v>1460167</v>
      </c>
      <c r="I391" s="59">
        <v>1321393.9999999998</v>
      </c>
      <c r="J391" s="59">
        <f t="shared" si="50"/>
        <v>1487686000</v>
      </c>
      <c r="K391" s="59">
        <f t="shared" si="50"/>
        <v>1331110000</v>
      </c>
      <c r="L391" s="59">
        <f t="shared" si="50"/>
        <v>1512609000.0000002</v>
      </c>
      <c r="M391" s="59">
        <f t="shared" si="50"/>
        <v>1436985000</v>
      </c>
      <c r="N391" s="59">
        <f t="shared" si="50"/>
        <v>1460167000</v>
      </c>
      <c r="O391" s="59">
        <f t="shared" si="50"/>
        <v>1321393999.9999998</v>
      </c>
      <c r="P391" s="59">
        <f t="shared" si="52"/>
        <v>8107888700</v>
      </c>
      <c r="Q391" s="59">
        <f t="shared" si="53"/>
        <v>7187994000</v>
      </c>
      <c r="R391" s="59">
        <f t="shared" si="54"/>
        <v>6579849150.000001</v>
      </c>
      <c r="S391" s="59">
        <f t="shared" si="55"/>
        <v>5244995250</v>
      </c>
      <c r="T391" s="59">
        <f t="shared" si="56"/>
        <v>4599526050</v>
      </c>
      <c r="U391" s="59">
        <f t="shared" si="57"/>
        <v>2973136499.9999995</v>
      </c>
      <c r="V391" s="59">
        <f t="shared" si="51"/>
        <v>9595574700</v>
      </c>
      <c r="W391" s="59">
        <f t="shared" si="51"/>
        <v>8519104000</v>
      </c>
      <c r="X391" s="59">
        <f t="shared" si="51"/>
        <v>8092458150.000001</v>
      </c>
      <c r="Y391" s="59">
        <f t="shared" si="51"/>
        <v>6681980250</v>
      </c>
      <c r="Z391" s="59">
        <f t="shared" si="51"/>
        <v>6059693050</v>
      </c>
      <c r="AA391" s="59">
        <f t="shared" si="51"/>
        <v>4294530499.999999</v>
      </c>
    </row>
    <row r="392" spans="1:27">
      <c r="A392" s="58"/>
      <c r="B392" s="57">
        <v>10</v>
      </c>
      <c r="C392" s="58" t="s">
        <v>970</v>
      </c>
      <c r="D392" s="59">
        <v>1474201</v>
      </c>
      <c r="E392" s="59">
        <v>1401906</v>
      </c>
      <c r="F392" s="59">
        <v>1627048</v>
      </c>
      <c r="G392" s="59">
        <v>1339631</v>
      </c>
      <c r="H392" s="59">
        <v>1537735</v>
      </c>
      <c r="I392" s="59">
        <v>1476742.0000000002</v>
      </c>
      <c r="J392" s="59">
        <f t="shared" ref="J392:O434" si="58">D392*1000</f>
        <v>1474201000</v>
      </c>
      <c r="K392" s="59">
        <f t="shared" si="58"/>
        <v>1401906000</v>
      </c>
      <c r="L392" s="59">
        <f t="shared" si="58"/>
        <v>1627048000</v>
      </c>
      <c r="M392" s="59">
        <f t="shared" si="58"/>
        <v>1339631000</v>
      </c>
      <c r="N392" s="59">
        <f t="shared" si="58"/>
        <v>1537735000</v>
      </c>
      <c r="O392" s="59">
        <f t="shared" si="58"/>
        <v>1476742000.0000002</v>
      </c>
      <c r="P392" s="59">
        <f t="shared" si="52"/>
        <v>8034395450</v>
      </c>
      <c r="Q392" s="59">
        <f t="shared" si="53"/>
        <v>7570292400</v>
      </c>
      <c r="R392" s="59">
        <f t="shared" si="54"/>
        <v>7077658800</v>
      </c>
      <c r="S392" s="59">
        <f t="shared" si="55"/>
        <v>4889653150</v>
      </c>
      <c r="T392" s="59">
        <f t="shared" si="56"/>
        <v>4843865250</v>
      </c>
      <c r="U392" s="59">
        <f t="shared" si="57"/>
        <v>3322669500.0000005</v>
      </c>
      <c r="V392" s="59">
        <f t="shared" ref="V392:AA434" si="59">J392+P392</f>
        <v>9508596450</v>
      </c>
      <c r="W392" s="59">
        <f t="shared" si="59"/>
        <v>8972198400</v>
      </c>
      <c r="X392" s="59">
        <f t="shared" si="59"/>
        <v>8704706800</v>
      </c>
      <c r="Y392" s="59">
        <f t="shared" si="59"/>
        <v>6229284150</v>
      </c>
      <c r="Z392" s="59">
        <f t="shared" si="59"/>
        <v>6381600250</v>
      </c>
      <c r="AA392" s="59">
        <f t="shared" si="59"/>
        <v>4799411500.000001</v>
      </c>
    </row>
    <row r="393" spans="1:27">
      <c r="A393" s="58"/>
      <c r="B393" s="57">
        <v>11</v>
      </c>
      <c r="C393" s="58" t="s">
        <v>971</v>
      </c>
      <c r="D393" s="59">
        <v>343219</v>
      </c>
      <c r="E393" s="59">
        <v>325451</v>
      </c>
      <c r="F393" s="59">
        <v>338580</v>
      </c>
      <c r="G393" s="59">
        <v>328037</v>
      </c>
      <c r="H393" s="59">
        <v>330284.00000000006</v>
      </c>
      <c r="I393" s="59">
        <v>371873.99999999994</v>
      </c>
      <c r="J393" s="59">
        <f t="shared" si="58"/>
        <v>343219000</v>
      </c>
      <c r="K393" s="59">
        <f t="shared" si="58"/>
        <v>325451000</v>
      </c>
      <c r="L393" s="59">
        <f t="shared" si="58"/>
        <v>338580000</v>
      </c>
      <c r="M393" s="59">
        <f t="shared" si="58"/>
        <v>328037000</v>
      </c>
      <c r="N393" s="59">
        <f t="shared" si="58"/>
        <v>330284000.00000006</v>
      </c>
      <c r="O393" s="59">
        <f t="shared" si="58"/>
        <v>371873999.99999994</v>
      </c>
      <c r="P393" s="59">
        <f t="shared" si="52"/>
        <v>1870543550</v>
      </c>
      <c r="Q393" s="59">
        <f t="shared" si="53"/>
        <v>1757435400</v>
      </c>
      <c r="R393" s="59">
        <f t="shared" si="54"/>
        <v>1472823000</v>
      </c>
      <c r="S393" s="59">
        <f t="shared" si="55"/>
        <v>1197335050</v>
      </c>
      <c r="T393" s="59">
        <f t="shared" si="56"/>
        <v>1040394600.0000002</v>
      </c>
      <c r="U393" s="59">
        <f t="shared" si="57"/>
        <v>836716499.99999988</v>
      </c>
      <c r="V393" s="59">
        <f t="shared" si="59"/>
        <v>2213762550</v>
      </c>
      <c r="W393" s="59">
        <f t="shared" si="59"/>
        <v>2082886400</v>
      </c>
      <c r="X393" s="59">
        <f t="shared" si="59"/>
        <v>1811403000</v>
      </c>
      <c r="Y393" s="59">
        <f t="shared" si="59"/>
        <v>1525372050</v>
      </c>
      <c r="Z393" s="59">
        <f t="shared" si="59"/>
        <v>1370678600.0000002</v>
      </c>
      <c r="AA393" s="59">
        <f t="shared" si="59"/>
        <v>1208590499.9999998</v>
      </c>
    </row>
    <row r="394" spans="1:27">
      <c r="A394" s="58"/>
      <c r="B394" s="57">
        <v>12</v>
      </c>
      <c r="C394" s="58" t="s">
        <v>972</v>
      </c>
      <c r="D394" s="59">
        <v>3524477.0000000005</v>
      </c>
      <c r="E394" s="59">
        <v>3183082.9999999995</v>
      </c>
      <c r="F394" s="59">
        <v>3545225.0000000005</v>
      </c>
      <c r="G394" s="59">
        <v>3158823.9999999995</v>
      </c>
      <c r="H394" s="59">
        <v>3556842</v>
      </c>
      <c r="I394" s="59">
        <v>3331227.0000000005</v>
      </c>
      <c r="J394" s="59">
        <f t="shared" si="58"/>
        <v>3524477000.0000005</v>
      </c>
      <c r="K394" s="59">
        <f t="shared" si="58"/>
        <v>3183082999.9999995</v>
      </c>
      <c r="L394" s="59">
        <f t="shared" si="58"/>
        <v>3545225000.0000005</v>
      </c>
      <c r="M394" s="59">
        <f t="shared" si="58"/>
        <v>3158823999.9999995</v>
      </c>
      <c r="N394" s="59">
        <f t="shared" si="58"/>
        <v>3556842000</v>
      </c>
      <c r="O394" s="59">
        <f t="shared" si="58"/>
        <v>3331227000.0000005</v>
      </c>
      <c r="P394" s="59">
        <f t="shared" si="52"/>
        <v>19208399650.000004</v>
      </c>
      <c r="Q394" s="59">
        <f t="shared" si="53"/>
        <v>17188648199.999996</v>
      </c>
      <c r="R394" s="59">
        <f t="shared" si="54"/>
        <v>15421728750.000002</v>
      </c>
      <c r="S394" s="59">
        <f t="shared" si="55"/>
        <v>11529707599.999998</v>
      </c>
      <c r="T394" s="59">
        <f t="shared" si="56"/>
        <v>11204052300</v>
      </c>
      <c r="U394" s="59">
        <f t="shared" si="57"/>
        <v>7495260750.000001</v>
      </c>
      <c r="V394" s="59">
        <f t="shared" si="59"/>
        <v>22732876650.000004</v>
      </c>
      <c r="W394" s="59">
        <f t="shared" si="59"/>
        <v>20371731199.999996</v>
      </c>
      <c r="X394" s="59">
        <f t="shared" si="59"/>
        <v>18966953750.000004</v>
      </c>
      <c r="Y394" s="59">
        <f t="shared" si="59"/>
        <v>14688531599.999998</v>
      </c>
      <c r="Z394" s="59">
        <f t="shared" si="59"/>
        <v>14760894300</v>
      </c>
      <c r="AA394" s="59">
        <f t="shared" si="59"/>
        <v>10826487750.000002</v>
      </c>
    </row>
    <row r="395" spans="1:27">
      <c r="A395" s="58"/>
      <c r="B395" s="57">
        <v>13</v>
      </c>
      <c r="C395" s="58" t="s">
        <v>973</v>
      </c>
      <c r="D395" s="59">
        <v>5776340</v>
      </c>
      <c r="E395" s="59">
        <v>5361587</v>
      </c>
      <c r="F395" s="59">
        <v>5709343</v>
      </c>
      <c r="G395" s="59">
        <v>5019442</v>
      </c>
      <c r="H395" s="59">
        <v>5891892</v>
      </c>
      <c r="I395" s="59">
        <v>5541780.0000000009</v>
      </c>
      <c r="J395" s="59">
        <f t="shared" si="58"/>
        <v>5776340000</v>
      </c>
      <c r="K395" s="59">
        <f t="shared" si="58"/>
        <v>5361587000</v>
      </c>
      <c r="L395" s="59">
        <f t="shared" si="58"/>
        <v>5709343000</v>
      </c>
      <c r="M395" s="59">
        <f t="shared" si="58"/>
        <v>5019442000</v>
      </c>
      <c r="N395" s="59">
        <f t="shared" si="58"/>
        <v>5891892000</v>
      </c>
      <c r="O395" s="59">
        <f t="shared" si="58"/>
        <v>5541780000.000001</v>
      </c>
      <c r="P395" s="59">
        <f t="shared" si="52"/>
        <v>31481053000</v>
      </c>
      <c r="Q395" s="59">
        <f t="shared" si="53"/>
        <v>28952569800</v>
      </c>
      <c r="R395" s="59">
        <f t="shared" si="54"/>
        <v>24835642050</v>
      </c>
      <c r="S395" s="59">
        <f t="shared" si="55"/>
        <v>18320963300</v>
      </c>
      <c r="T395" s="59">
        <f t="shared" si="56"/>
        <v>18559459800</v>
      </c>
      <c r="U395" s="59">
        <f t="shared" si="57"/>
        <v>12469005000.000002</v>
      </c>
      <c r="V395" s="59">
        <f t="shared" si="59"/>
        <v>37257393000</v>
      </c>
      <c r="W395" s="59">
        <f t="shared" si="59"/>
        <v>34314156800</v>
      </c>
      <c r="X395" s="59">
        <f t="shared" si="59"/>
        <v>30544985050</v>
      </c>
      <c r="Y395" s="59">
        <f t="shared" si="59"/>
        <v>23340405300</v>
      </c>
      <c r="Z395" s="59">
        <f t="shared" si="59"/>
        <v>24451351800</v>
      </c>
      <c r="AA395" s="59">
        <f t="shared" si="59"/>
        <v>18010785000.000004</v>
      </c>
    </row>
    <row r="396" spans="1:27" ht="15">
      <c r="A396" s="65" t="s">
        <v>974</v>
      </c>
      <c r="B396" s="65"/>
      <c r="C396" s="65"/>
      <c r="D396" s="59">
        <v>20581501</v>
      </c>
      <c r="E396" s="59">
        <v>19205255.999999996</v>
      </c>
      <c r="F396" s="59">
        <v>20924790</v>
      </c>
      <c r="G396" s="59">
        <v>18685908</v>
      </c>
      <c r="H396" s="59">
        <v>21320607.000000004</v>
      </c>
      <c r="I396" s="59">
        <v>20191720</v>
      </c>
      <c r="J396" s="59">
        <f t="shared" si="58"/>
        <v>20581501000</v>
      </c>
      <c r="K396" s="59">
        <f t="shared" si="58"/>
        <v>19205255999.999996</v>
      </c>
      <c r="L396" s="59">
        <f t="shared" si="58"/>
        <v>20924790000</v>
      </c>
      <c r="M396" s="59">
        <f t="shared" si="58"/>
        <v>18685908000</v>
      </c>
      <c r="N396" s="59">
        <f t="shared" si="58"/>
        <v>21320607000.000004</v>
      </c>
      <c r="O396" s="59">
        <f t="shared" si="58"/>
        <v>20191720000</v>
      </c>
      <c r="P396" s="59">
        <f t="shared" si="52"/>
        <v>112169180450</v>
      </c>
      <c r="Q396" s="59">
        <f t="shared" si="53"/>
        <v>103708382399.99998</v>
      </c>
      <c r="R396" s="59">
        <f t="shared" si="54"/>
        <v>91022836500</v>
      </c>
      <c r="S396" s="59">
        <f t="shared" si="55"/>
        <v>68203564200</v>
      </c>
      <c r="T396" s="59">
        <f t="shared" si="56"/>
        <v>67159912050.000015</v>
      </c>
      <c r="U396" s="59">
        <f t="shared" si="57"/>
        <v>45431370000</v>
      </c>
      <c r="V396" s="59">
        <f t="shared" si="59"/>
        <v>132750681450</v>
      </c>
      <c r="W396" s="59">
        <f t="shared" si="59"/>
        <v>122913638399.99998</v>
      </c>
      <c r="X396" s="59">
        <f t="shared" si="59"/>
        <v>111947626500</v>
      </c>
      <c r="Y396" s="59">
        <f t="shared" si="59"/>
        <v>86889472200</v>
      </c>
      <c r="Z396" s="59">
        <f t="shared" si="59"/>
        <v>88480519050.000015</v>
      </c>
      <c r="AA396" s="59">
        <f t="shared" si="59"/>
        <v>65623090000</v>
      </c>
    </row>
    <row r="397" spans="1:27" ht="15">
      <c r="A397" s="56" t="s">
        <v>975</v>
      </c>
      <c r="B397" s="57">
        <v>1</v>
      </c>
      <c r="C397" s="58" t="s">
        <v>976</v>
      </c>
      <c r="D397" s="59">
        <v>1905805</v>
      </c>
      <c r="E397" s="59">
        <v>1914221</v>
      </c>
      <c r="F397" s="59">
        <v>1982199</v>
      </c>
      <c r="G397" s="59">
        <v>1774512</v>
      </c>
      <c r="H397" s="59">
        <v>2139596</v>
      </c>
      <c r="I397" s="59">
        <v>2039562</v>
      </c>
      <c r="J397" s="59">
        <f t="shared" si="58"/>
        <v>1905805000</v>
      </c>
      <c r="K397" s="59">
        <f t="shared" si="58"/>
        <v>1914221000</v>
      </c>
      <c r="L397" s="59">
        <f t="shared" si="58"/>
        <v>1982199000</v>
      </c>
      <c r="M397" s="59">
        <f t="shared" si="58"/>
        <v>1774512000</v>
      </c>
      <c r="N397" s="59">
        <f t="shared" si="58"/>
        <v>2139596000</v>
      </c>
      <c r="O397" s="59">
        <f t="shared" si="58"/>
        <v>2039562000</v>
      </c>
      <c r="P397" s="59">
        <f t="shared" si="52"/>
        <v>10386637250</v>
      </c>
      <c r="Q397" s="59">
        <f t="shared" si="53"/>
        <v>10336793400</v>
      </c>
      <c r="R397" s="59">
        <f t="shared" si="54"/>
        <v>8622565650</v>
      </c>
      <c r="S397" s="59">
        <f t="shared" si="55"/>
        <v>6476968800</v>
      </c>
      <c r="T397" s="59">
        <f t="shared" si="56"/>
        <v>6739727400</v>
      </c>
      <c r="U397" s="59">
        <f t="shared" si="57"/>
        <v>4589014500</v>
      </c>
      <c r="V397" s="59">
        <f t="shared" si="59"/>
        <v>12292442250</v>
      </c>
      <c r="W397" s="59">
        <f t="shared" si="59"/>
        <v>12251014400</v>
      </c>
      <c r="X397" s="59">
        <f t="shared" si="59"/>
        <v>10604764650</v>
      </c>
      <c r="Y397" s="59">
        <f t="shared" si="59"/>
        <v>8251480800</v>
      </c>
      <c r="Z397" s="59">
        <f t="shared" si="59"/>
        <v>8879323400</v>
      </c>
      <c r="AA397" s="59">
        <f t="shared" si="59"/>
        <v>6628576500</v>
      </c>
    </row>
    <row r="398" spans="1:27">
      <c r="A398" s="58"/>
      <c r="B398" s="57">
        <v>2</v>
      </c>
      <c r="C398" s="58" t="s">
        <v>977</v>
      </c>
      <c r="D398" s="59">
        <v>724570</v>
      </c>
      <c r="E398" s="59">
        <v>659250</v>
      </c>
      <c r="F398" s="59">
        <v>829924</v>
      </c>
      <c r="G398" s="59">
        <v>650501</v>
      </c>
      <c r="H398" s="59">
        <v>593146.00000000012</v>
      </c>
      <c r="I398" s="59">
        <v>573126</v>
      </c>
      <c r="J398" s="59">
        <f t="shared" si="58"/>
        <v>724570000</v>
      </c>
      <c r="K398" s="59">
        <f t="shared" si="58"/>
        <v>659250000</v>
      </c>
      <c r="L398" s="59">
        <f t="shared" si="58"/>
        <v>829924000</v>
      </c>
      <c r="M398" s="59">
        <f t="shared" si="58"/>
        <v>650501000</v>
      </c>
      <c r="N398" s="59">
        <f t="shared" si="58"/>
        <v>593146000.00000012</v>
      </c>
      <c r="O398" s="59">
        <f t="shared" si="58"/>
        <v>573126000</v>
      </c>
      <c r="P398" s="59">
        <f t="shared" si="52"/>
        <v>3948906500</v>
      </c>
      <c r="Q398" s="59">
        <f t="shared" si="53"/>
        <v>3559950000</v>
      </c>
      <c r="R398" s="59">
        <f t="shared" si="54"/>
        <v>3610169400</v>
      </c>
      <c r="S398" s="59">
        <f t="shared" si="55"/>
        <v>2374328650</v>
      </c>
      <c r="T398" s="59">
        <f t="shared" si="56"/>
        <v>1868409900.0000005</v>
      </c>
      <c r="U398" s="59">
        <f t="shared" si="57"/>
        <v>1289533500</v>
      </c>
      <c r="V398" s="59">
        <f t="shared" si="59"/>
        <v>4673476500</v>
      </c>
      <c r="W398" s="59">
        <f t="shared" si="59"/>
        <v>4219200000</v>
      </c>
      <c r="X398" s="59">
        <f t="shared" si="59"/>
        <v>4440093400</v>
      </c>
      <c r="Y398" s="59">
        <f t="shared" si="59"/>
        <v>3024829650</v>
      </c>
      <c r="Z398" s="59">
        <f t="shared" si="59"/>
        <v>2461555900.0000005</v>
      </c>
      <c r="AA398" s="59">
        <f t="shared" si="59"/>
        <v>1862659500</v>
      </c>
    </row>
    <row r="399" spans="1:27">
      <c r="A399" s="58"/>
      <c r="B399" s="57">
        <v>3</v>
      </c>
      <c r="C399" s="58" t="s">
        <v>978</v>
      </c>
      <c r="D399" s="59">
        <v>3469618.0000000005</v>
      </c>
      <c r="E399" s="59">
        <v>3486158</v>
      </c>
      <c r="F399" s="59">
        <v>3925156.9999999995</v>
      </c>
      <c r="G399" s="59">
        <v>3475359.0000000005</v>
      </c>
      <c r="H399" s="59">
        <v>3965221.9999999995</v>
      </c>
      <c r="I399" s="59">
        <v>3482757</v>
      </c>
      <c r="J399" s="59">
        <f t="shared" si="58"/>
        <v>3469618000.0000005</v>
      </c>
      <c r="K399" s="59">
        <f t="shared" si="58"/>
        <v>3486158000</v>
      </c>
      <c r="L399" s="59">
        <f t="shared" si="58"/>
        <v>3925156999.9999995</v>
      </c>
      <c r="M399" s="59">
        <f t="shared" si="58"/>
        <v>3475359000.0000005</v>
      </c>
      <c r="N399" s="59">
        <f t="shared" si="58"/>
        <v>3965221999.9999995</v>
      </c>
      <c r="O399" s="59">
        <f t="shared" si="58"/>
        <v>3482757000</v>
      </c>
      <c r="P399" s="59">
        <f t="shared" si="52"/>
        <v>18909418100.000004</v>
      </c>
      <c r="Q399" s="59">
        <f t="shared" si="53"/>
        <v>18825253200</v>
      </c>
      <c r="R399" s="59">
        <f t="shared" si="54"/>
        <v>17074432949.999998</v>
      </c>
      <c r="S399" s="59">
        <f t="shared" si="55"/>
        <v>12685060350.000002</v>
      </c>
      <c r="T399" s="59">
        <f t="shared" si="56"/>
        <v>12490449299.999998</v>
      </c>
      <c r="U399" s="59">
        <f t="shared" si="57"/>
        <v>7836203250</v>
      </c>
      <c r="V399" s="59">
        <f t="shared" si="59"/>
        <v>22379036100.000004</v>
      </c>
      <c r="W399" s="59">
        <f t="shared" si="59"/>
        <v>22311411200</v>
      </c>
      <c r="X399" s="59">
        <f t="shared" si="59"/>
        <v>20999589949.999996</v>
      </c>
      <c r="Y399" s="59">
        <f t="shared" si="59"/>
        <v>16160419350.000002</v>
      </c>
      <c r="Z399" s="59">
        <f t="shared" si="59"/>
        <v>16455671299.999998</v>
      </c>
      <c r="AA399" s="59">
        <f t="shared" si="59"/>
        <v>11318960250</v>
      </c>
    </row>
    <row r="400" spans="1:27">
      <c r="A400" s="58"/>
      <c r="B400" s="57">
        <v>4</v>
      </c>
      <c r="C400" s="58" t="s">
        <v>979</v>
      </c>
      <c r="D400" s="59">
        <v>2239400</v>
      </c>
      <c r="E400" s="59">
        <v>2047519</v>
      </c>
      <c r="F400" s="59">
        <v>2213145</v>
      </c>
      <c r="G400" s="59">
        <v>2034456.9999999998</v>
      </c>
      <c r="H400" s="59">
        <v>2123157</v>
      </c>
      <c r="I400" s="59">
        <v>2201750</v>
      </c>
      <c r="J400" s="59">
        <f t="shared" si="58"/>
        <v>2239400000</v>
      </c>
      <c r="K400" s="59">
        <f t="shared" si="58"/>
        <v>2047519000</v>
      </c>
      <c r="L400" s="59">
        <f t="shared" si="58"/>
        <v>2213145000</v>
      </c>
      <c r="M400" s="59">
        <f t="shared" si="58"/>
        <v>2034456999.9999998</v>
      </c>
      <c r="N400" s="59">
        <f t="shared" si="58"/>
        <v>2123157000</v>
      </c>
      <c r="O400" s="59">
        <f t="shared" si="58"/>
        <v>2201750000</v>
      </c>
      <c r="P400" s="59">
        <f t="shared" ref="P400:P463" si="60">D400*5450</f>
        <v>12204730000</v>
      </c>
      <c r="Q400" s="59">
        <f t="shared" ref="Q400:Q463" si="61">E400*5400</f>
        <v>11056602600</v>
      </c>
      <c r="R400" s="59">
        <f t="shared" ref="R400:R463" si="62">F400*4350</f>
        <v>9627180750</v>
      </c>
      <c r="S400" s="59">
        <f t="shared" ref="S400:S463" si="63">G400*3650</f>
        <v>7425768049.999999</v>
      </c>
      <c r="T400" s="59">
        <f t="shared" ref="T400:T463" si="64">H400*3150</f>
        <v>6687944550</v>
      </c>
      <c r="U400" s="59">
        <f t="shared" ref="U400:U463" si="65">I400*2250</f>
        <v>4953937500</v>
      </c>
      <c r="V400" s="59">
        <f t="shared" si="59"/>
        <v>14444130000</v>
      </c>
      <c r="W400" s="59">
        <f t="shared" si="59"/>
        <v>13104121600</v>
      </c>
      <c r="X400" s="59">
        <f t="shared" si="59"/>
        <v>11840325750</v>
      </c>
      <c r="Y400" s="59">
        <f t="shared" si="59"/>
        <v>9460225049.9999981</v>
      </c>
      <c r="Z400" s="59">
        <f t="shared" si="59"/>
        <v>8811101550</v>
      </c>
      <c r="AA400" s="59">
        <f t="shared" si="59"/>
        <v>7155687500</v>
      </c>
    </row>
    <row r="401" spans="1:27">
      <c r="A401" s="58"/>
      <c r="B401" s="57">
        <v>5</v>
      </c>
      <c r="C401" s="58" t="s">
        <v>981</v>
      </c>
      <c r="D401" s="59">
        <v>403551.00000000006</v>
      </c>
      <c r="E401" s="59">
        <v>485644</v>
      </c>
      <c r="F401" s="59">
        <v>390703.99999999994</v>
      </c>
      <c r="G401" s="59">
        <v>346081</v>
      </c>
      <c r="H401" s="59">
        <v>420003.00000000006</v>
      </c>
      <c r="I401" s="59">
        <v>436573.99999999994</v>
      </c>
      <c r="J401" s="59">
        <f t="shared" si="58"/>
        <v>403551000.00000006</v>
      </c>
      <c r="K401" s="59">
        <f t="shared" si="58"/>
        <v>485644000</v>
      </c>
      <c r="L401" s="59">
        <f t="shared" si="58"/>
        <v>390703999.99999994</v>
      </c>
      <c r="M401" s="59">
        <f t="shared" si="58"/>
        <v>346081000</v>
      </c>
      <c r="N401" s="59">
        <f t="shared" si="58"/>
        <v>420003000.00000006</v>
      </c>
      <c r="O401" s="59">
        <f t="shared" si="58"/>
        <v>436573999.99999994</v>
      </c>
      <c r="P401" s="59">
        <f t="shared" si="60"/>
        <v>2199352950.0000005</v>
      </c>
      <c r="Q401" s="59">
        <f t="shared" si="61"/>
        <v>2622477600</v>
      </c>
      <c r="R401" s="59">
        <f t="shared" si="62"/>
        <v>1699562399.9999998</v>
      </c>
      <c r="S401" s="59">
        <f t="shared" si="63"/>
        <v>1263195650</v>
      </c>
      <c r="T401" s="59">
        <f t="shared" si="64"/>
        <v>1323009450.0000002</v>
      </c>
      <c r="U401" s="59">
        <f t="shared" si="65"/>
        <v>982291499.99999988</v>
      </c>
      <c r="V401" s="59">
        <f t="shared" si="59"/>
        <v>2602903950.0000005</v>
      </c>
      <c r="W401" s="59">
        <f t="shared" si="59"/>
        <v>3108121600</v>
      </c>
      <c r="X401" s="59">
        <f t="shared" si="59"/>
        <v>2090266399.9999998</v>
      </c>
      <c r="Y401" s="59">
        <f t="shared" si="59"/>
        <v>1609276650</v>
      </c>
      <c r="Z401" s="59">
        <f t="shared" si="59"/>
        <v>1743012450.0000002</v>
      </c>
      <c r="AA401" s="59">
        <f t="shared" si="59"/>
        <v>1418865499.9999998</v>
      </c>
    </row>
    <row r="402" spans="1:27">
      <c r="A402" s="58"/>
      <c r="B402" s="57">
        <v>6</v>
      </c>
      <c r="C402" s="58" t="s">
        <v>983</v>
      </c>
      <c r="D402" s="59">
        <v>5945530</v>
      </c>
      <c r="E402" s="59">
        <v>5499134</v>
      </c>
      <c r="F402" s="59">
        <v>5301519</v>
      </c>
      <c r="G402" s="59">
        <v>5260435</v>
      </c>
      <c r="H402" s="59">
        <v>5829110.0000000009</v>
      </c>
      <c r="I402" s="59">
        <v>5737101.0000000009</v>
      </c>
      <c r="J402" s="59">
        <f t="shared" si="58"/>
        <v>5945530000</v>
      </c>
      <c r="K402" s="59">
        <f t="shared" si="58"/>
        <v>5499134000</v>
      </c>
      <c r="L402" s="59">
        <f t="shared" si="58"/>
        <v>5301519000</v>
      </c>
      <c r="M402" s="59">
        <f t="shared" si="58"/>
        <v>5260435000</v>
      </c>
      <c r="N402" s="59">
        <f t="shared" si="58"/>
        <v>5829110000.000001</v>
      </c>
      <c r="O402" s="59">
        <f t="shared" si="58"/>
        <v>5737101000.000001</v>
      </c>
      <c r="P402" s="59">
        <f t="shared" si="60"/>
        <v>32403138500</v>
      </c>
      <c r="Q402" s="59">
        <f t="shared" si="61"/>
        <v>29695323600</v>
      </c>
      <c r="R402" s="59">
        <f t="shared" si="62"/>
        <v>23061607650</v>
      </c>
      <c r="S402" s="59">
        <f t="shared" si="63"/>
        <v>19200587750</v>
      </c>
      <c r="T402" s="59">
        <f t="shared" si="64"/>
        <v>18361696500.000004</v>
      </c>
      <c r="U402" s="59">
        <f t="shared" si="65"/>
        <v>12908477250.000002</v>
      </c>
      <c r="V402" s="59">
        <f t="shared" si="59"/>
        <v>38348668500</v>
      </c>
      <c r="W402" s="59">
        <f t="shared" si="59"/>
        <v>35194457600</v>
      </c>
      <c r="X402" s="59">
        <f t="shared" si="59"/>
        <v>28363126650</v>
      </c>
      <c r="Y402" s="59">
        <f t="shared" si="59"/>
        <v>24461022750</v>
      </c>
      <c r="Z402" s="59">
        <f t="shared" si="59"/>
        <v>24190806500.000004</v>
      </c>
      <c r="AA402" s="59">
        <f t="shared" si="59"/>
        <v>18645578250.000004</v>
      </c>
    </row>
    <row r="403" spans="1:27">
      <c r="A403" s="58"/>
      <c r="B403" s="57">
        <v>7</v>
      </c>
      <c r="C403" s="58" t="s">
        <v>984</v>
      </c>
      <c r="D403" s="59">
        <v>1535783</v>
      </c>
      <c r="E403" s="59">
        <v>1415747</v>
      </c>
      <c r="F403" s="59">
        <v>1536407</v>
      </c>
      <c r="G403" s="59">
        <v>1221259</v>
      </c>
      <c r="H403" s="59">
        <v>1258514.0000000002</v>
      </c>
      <c r="I403" s="59">
        <v>1456822.9999999998</v>
      </c>
      <c r="J403" s="59">
        <f t="shared" si="58"/>
        <v>1535783000</v>
      </c>
      <c r="K403" s="59">
        <f t="shared" si="58"/>
        <v>1415747000</v>
      </c>
      <c r="L403" s="59">
        <f t="shared" si="58"/>
        <v>1536407000</v>
      </c>
      <c r="M403" s="59">
        <f t="shared" si="58"/>
        <v>1221259000</v>
      </c>
      <c r="N403" s="59">
        <f t="shared" si="58"/>
        <v>1258514000.0000002</v>
      </c>
      <c r="O403" s="59">
        <f t="shared" si="58"/>
        <v>1456822999.9999998</v>
      </c>
      <c r="P403" s="59">
        <f t="shared" si="60"/>
        <v>8370017350</v>
      </c>
      <c r="Q403" s="59">
        <f t="shared" si="61"/>
        <v>7645033800</v>
      </c>
      <c r="R403" s="59">
        <f t="shared" si="62"/>
        <v>6683370450</v>
      </c>
      <c r="S403" s="59">
        <f t="shared" si="63"/>
        <v>4457595350</v>
      </c>
      <c r="T403" s="59">
        <f t="shared" si="64"/>
        <v>3964319100.000001</v>
      </c>
      <c r="U403" s="59">
        <f t="shared" si="65"/>
        <v>3277851749.9999995</v>
      </c>
      <c r="V403" s="59">
        <f t="shared" si="59"/>
        <v>9905800350</v>
      </c>
      <c r="W403" s="59">
        <f t="shared" si="59"/>
        <v>9060780800</v>
      </c>
      <c r="X403" s="59">
        <f t="shared" si="59"/>
        <v>8219777450</v>
      </c>
      <c r="Y403" s="59">
        <f t="shared" si="59"/>
        <v>5678854350</v>
      </c>
      <c r="Z403" s="59">
        <f t="shared" si="59"/>
        <v>5222833100.000001</v>
      </c>
      <c r="AA403" s="59">
        <f t="shared" si="59"/>
        <v>4734674749.999999</v>
      </c>
    </row>
    <row r="404" spans="1:27">
      <c r="A404" s="58"/>
      <c r="B404" s="57">
        <v>8</v>
      </c>
      <c r="C404" s="58" t="s">
        <v>985</v>
      </c>
      <c r="D404" s="59">
        <v>3627224</v>
      </c>
      <c r="E404" s="59">
        <v>3234460</v>
      </c>
      <c r="F404" s="59">
        <v>3890511.9999999995</v>
      </c>
      <c r="G404" s="59">
        <v>3544051</v>
      </c>
      <c r="H404" s="59">
        <v>3895726</v>
      </c>
      <c r="I404" s="59">
        <v>3702443</v>
      </c>
      <c r="J404" s="59">
        <f t="shared" si="58"/>
        <v>3627224000</v>
      </c>
      <c r="K404" s="59">
        <f t="shared" si="58"/>
        <v>3234460000</v>
      </c>
      <c r="L404" s="59">
        <f t="shared" si="58"/>
        <v>3890511999.9999995</v>
      </c>
      <c r="M404" s="59">
        <f t="shared" si="58"/>
        <v>3544051000</v>
      </c>
      <c r="N404" s="59">
        <f t="shared" si="58"/>
        <v>3895726000</v>
      </c>
      <c r="O404" s="59">
        <f t="shared" si="58"/>
        <v>3702443000</v>
      </c>
      <c r="P404" s="59">
        <f t="shared" si="60"/>
        <v>19768370800</v>
      </c>
      <c r="Q404" s="59">
        <f t="shared" si="61"/>
        <v>17466084000</v>
      </c>
      <c r="R404" s="59">
        <f t="shared" si="62"/>
        <v>16923727199.999998</v>
      </c>
      <c r="S404" s="59">
        <f t="shared" si="63"/>
        <v>12935786150</v>
      </c>
      <c r="T404" s="59">
        <f t="shared" si="64"/>
        <v>12271536900</v>
      </c>
      <c r="U404" s="59">
        <f t="shared" si="65"/>
        <v>8330496750</v>
      </c>
      <c r="V404" s="59">
        <f t="shared" si="59"/>
        <v>23395594800</v>
      </c>
      <c r="W404" s="59">
        <f t="shared" si="59"/>
        <v>20700544000</v>
      </c>
      <c r="X404" s="59">
        <f t="shared" si="59"/>
        <v>20814239199.999996</v>
      </c>
      <c r="Y404" s="59">
        <f t="shared" si="59"/>
        <v>16479837150</v>
      </c>
      <c r="Z404" s="59">
        <f t="shared" si="59"/>
        <v>16167262900</v>
      </c>
      <c r="AA404" s="59">
        <f t="shared" si="59"/>
        <v>12032939750</v>
      </c>
    </row>
    <row r="405" spans="1:27">
      <c r="A405" s="58"/>
      <c r="B405" s="57">
        <v>9</v>
      </c>
      <c r="C405" s="58" t="s">
        <v>982</v>
      </c>
      <c r="D405" s="59">
        <v>837288</v>
      </c>
      <c r="E405" s="59">
        <v>815718.99999999988</v>
      </c>
      <c r="F405" s="59">
        <v>807737.00000000012</v>
      </c>
      <c r="G405" s="59">
        <v>671632.99999999988</v>
      </c>
      <c r="H405" s="59">
        <v>819496.00000000012</v>
      </c>
      <c r="I405" s="59">
        <v>844522.99999999988</v>
      </c>
      <c r="J405" s="59">
        <f t="shared" si="58"/>
        <v>837288000</v>
      </c>
      <c r="K405" s="59">
        <f t="shared" si="58"/>
        <v>815718999.99999988</v>
      </c>
      <c r="L405" s="59">
        <f t="shared" si="58"/>
        <v>807737000.00000012</v>
      </c>
      <c r="M405" s="59">
        <f t="shared" si="58"/>
        <v>671632999.99999988</v>
      </c>
      <c r="N405" s="59">
        <f t="shared" si="58"/>
        <v>819496000.00000012</v>
      </c>
      <c r="O405" s="59">
        <f t="shared" si="58"/>
        <v>844522999.99999988</v>
      </c>
      <c r="P405" s="59">
        <f t="shared" si="60"/>
        <v>4563219600</v>
      </c>
      <c r="Q405" s="59">
        <f t="shared" si="61"/>
        <v>4404882599.999999</v>
      </c>
      <c r="R405" s="59">
        <f t="shared" si="62"/>
        <v>3513655950.0000005</v>
      </c>
      <c r="S405" s="59">
        <f t="shared" si="63"/>
        <v>2451460449.9999995</v>
      </c>
      <c r="T405" s="59">
        <f t="shared" si="64"/>
        <v>2581412400.0000005</v>
      </c>
      <c r="U405" s="59">
        <f t="shared" si="65"/>
        <v>1900176749.9999998</v>
      </c>
      <c r="V405" s="59">
        <f t="shared" si="59"/>
        <v>5400507600</v>
      </c>
      <c r="W405" s="59">
        <f t="shared" si="59"/>
        <v>5220601599.999999</v>
      </c>
      <c r="X405" s="59">
        <f t="shared" si="59"/>
        <v>4321392950.000001</v>
      </c>
      <c r="Y405" s="59">
        <f t="shared" si="59"/>
        <v>3123093449.9999995</v>
      </c>
      <c r="Z405" s="59">
        <f t="shared" si="59"/>
        <v>3400908400.0000005</v>
      </c>
      <c r="AA405" s="59">
        <f t="shared" si="59"/>
        <v>2744699749.9999995</v>
      </c>
    </row>
    <row r="406" spans="1:27">
      <c r="A406" s="58"/>
      <c r="B406" s="57">
        <v>10</v>
      </c>
      <c r="C406" s="58" t="s">
        <v>980</v>
      </c>
      <c r="D406" s="59">
        <v>242036.99999999997</v>
      </c>
      <c r="E406" s="59">
        <v>91677.000000000015</v>
      </c>
      <c r="F406" s="59">
        <v>218648</v>
      </c>
      <c r="G406" s="59">
        <v>216539</v>
      </c>
      <c r="H406" s="59">
        <v>211787.99999999997</v>
      </c>
      <c r="I406" s="59">
        <v>215999.99999999997</v>
      </c>
      <c r="J406" s="59">
        <f t="shared" si="58"/>
        <v>242036999.99999997</v>
      </c>
      <c r="K406" s="59">
        <f t="shared" si="58"/>
        <v>91677000.000000015</v>
      </c>
      <c r="L406" s="59">
        <f t="shared" si="58"/>
        <v>218648000</v>
      </c>
      <c r="M406" s="59">
        <f t="shared" si="58"/>
        <v>216539000</v>
      </c>
      <c r="N406" s="59">
        <f t="shared" si="58"/>
        <v>211787999.99999997</v>
      </c>
      <c r="O406" s="59">
        <f t="shared" si="58"/>
        <v>215999999.99999997</v>
      </c>
      <c r="P406" s="59">
        <f t="shared" si="60"/>
        <v>1319101649.9999998</v>
      </c>
      <c r="Q406" s="59">
        <f t="shared" si="61"/>
        <v>495055800.00000006</v>
      </c>
      <c r="R406" s="59">
        <f t="shared" si="62"/>
        <v>951118800</v>
      </c>
      <c r="S406" s="59">
        <f t="shared" si="63"/>
        <v>790367350</v>
      </c>
      <c r="T406" s="59">
        <f t="shared" si="64"/>
        <v>667132199.99999988</v>
      </c>
      <c r="U406" s="59">
        <f t="shared" si="65"/>
        <v>485999999.99999994</v>
      </c>
      <c r="V406" s="59">
        <f t="shared" si="59"/>
        <v>1561138649.9999998</v>
      </c>
      <c r="W406" s="59">
        <f t="shared" si="59"/>
        <v>586732800.00000012</v>
      </c>
      <c r="X406" s="59">
        <f t="shared" si="59"/>
        <v>1169766800</v>
      </c>
      <c r="Y406" s="59">
        <f t="shared" si="59"/>
        <v>1006906350</v>
      </c>
      <c r="Z406" s="59">
        <f t="shared" si="59"/>
        <v>878920199.99999988</v>
      </c>
      <c r="AA406" s="59">
        <f t="shared" si="59"/>
        <v>701999999.99999988</v>
      </c>
    </row>
    <row r="407" spans="1:27" ht="15">
      <c r="A407" s="65" t="s">
        <v>986</v>
      </c>
      <c r="B407" s="65"/>
      <c r="C407" s="65"/>
      <c r="D407" s="59">
        <v>20930806</v>
      </c>
      <c r="E407" s="59">
        <v>19649529</v>
      </c>
      <c r="F407" s="59">
        <v>21095951.999999996</v>
      </c>
      <c r="G407" s="59">
        <v>19194827.000000004</v>
      </c>
      <c r="H407" s="59">
        <v>21255757.999999996</v>
      </c>
      <c r="I407" s="59">
        <v>20690659.000000004</v>
      </c>
      <c r="J407" s="59">
        <f t="shared" si="58"/>
        <v>20930806000</v>
      </c>
      <c r="K407" s="59">
        <f t="shared" si="58"/>
        <v>19649529000</v>
      </c>
      <c r="L407" s="59">
        <f t="shared" si="58"/>
        <v>21095951999.999996</v>
      </c>
      <c r="M407" s="59">
        <f t="shared" si="58"/>
        <v>19194827000.000004</v>
      </c>
      <c r="N407" s="59">
        <f t="shared" si="58"/>
        <v>21255757999.999996</v>
      </c>
      <c r="O407" s="59">
        <f t="shared" si="58"/>
        <v>20690659000.000004</v>
      </c>
      <c r="P407" s="59">
        <f t="shared" si="60"/>
        <v>114072892700</v>
      </c>
      <c r="Q407" s="59">
        <f t="shared" si="61"/>
        <v>106107456600</v>
      </c>
      <c r="R407" s="59">
        <f t="shared" si="62"/>
        <v>91767391199.999985</v>
      </c>
      <c r="S407" s="59">
        <f t="shared" si="63"/>
        <v>70061118550.000015</v>
      </c>
      <c r="T407" s="59">
        <f t="shared" si="64"/>
        <v>66955637699.999985</v>
      </c>
      <c r="U407" s="59">
        <f t="shared" si="65"/>
        <v>46553982750.000008</v>
      </c>
      <c r="V407" s="59">
        <f t="shared" si="59"/>
        <v>135003698700</v>
      </c>
      <c r="W407" s="59">
        <f t="shared" si="59"/>
        <v>125756985600</v>
      </c>
      <c r="X407" s="59">
        <f t="shared" si="59"/>
        <v>112863343199.99998</v>
      </c>
      <c r="Y407" s="59">
        <f t="shared" si="59"/>
        <v>89255945550.000015</v>
      </c>
      <c r="Z407" s="59">
        <f t="shared" si="59"/>
        <v>88211395699.999985</v>
      </c>
      <c r="AA407" s="59">
        <f t="shared" si="59"/>
        <v>67244641750.000015</v>
      </c>
    </row>
    <row r="408" spans="1:27" ht="15">
      <c r="A408" s="56" t="s">
        <v>987</v>
      </c>
      <c r="B408" s="57">
        <v>1</v>
      </c>
      <c r="C408" s="58" t="s">
        <v>988</v>
      </c>
      <c r="D408" s="59">
        <v>1195224</v>
      </c>
      <c r="E408" s="59">
        <v>1139106</v>
      </c>
      <c r="F408" s="59">
        <v>1451721</v>
      </c>
      <c r="G408" s="59">
        <v>1228667</v>
      </c>
      <c r="H408" s="59">
        <v>1373328</v>
      </c>
      <c r="I408" s="59">
        <v>1422253.0000000002</v>
      </c>
      <c r="J408" s="59">
        <f t="shared" si="58"/>
        <v>1195224000</v>
      </c>
      <c r="K408" s="59">
        <f t="shared" si="58"/>
        <v>1139106000</v>
      </c>
      <c r="L408" s="59">
        <f t="shared" si="58"/>
        <v>1451721000</v>
      </c>
      <c r="M408" s="59">
        <f t="shared" si="58"/>
        <v>1228667000</v>
      </c>
      <c r="N408" s="59">
        <f t="shared" si="58"/>
        <v>1373328000</v>
      </c>
      <c r="O408" s="59">
        <f t="shared" si="58"/>
        <v>1422253000.0000002</v>
      </c>
      <c r="P408" s="59">
        <f t="shared" si="60"/>
        <v>6513970800</v>
      </c>
      <c r="Q408" s="59">
        <f t="shared" si="61"/>
        <v>6151172400</v>
      </c>
      <c r="R408" s="59">
        <f t="shared" si="62"/>
        <v>6314986350</v>
      </c>
      <c r="S408" s="59">
        <f t="shared" si="63"/>
        <v>4484634550</v>
      </c>
      <c r="T408" s="59">
        <f t="shared" si="64"/>
        <v>4325983200</v>
      </c>
      <c r="U408" s="59">
        <f t="shared" si="65"/>
        <v>3200069250.0000005</v>
      </c>
      <c r="V408" s="59">
        <f t="shared" si="59"/>
        <v>7709194800</v>
      </c>
      <c r="W408" s="59">
        <f t="shared" si="59"/>
        <v>7290278400</v>
      </c>
      <c r="X408" s="59">
        <f t="shared" si="59"/>
        <v>7766707350</v>
      </c>
      <c r="Y408" s="59">
        <f t="shared" si="59"/>
        <v>5713301550</v>
      </c>
      <c r="Z408" s="59">
        <f t="shared" si="59"/>
        <v>5699311200</v>
      </c>
      <c r="AA408" s="59">
        <f t="shared" si="59"/>
        <v>4622322250.000001</v>
      </c>
    </row>
    <row r="409" spans="1:27">
      <c r="A409" s="58"/>
      <c r="B409" s="57">
        <v>2</v>
      </c>
      <c r="C409" s="58" t="s">
        <v>989</v>
      </c>
      <c r="D409" s="59">
        <v>412264</v>
      </c>
      <c r="E409" s="59">
        <v>438407.00000000006</v>
      </c>
      <c r="F409" s="59">
        <v>403760.99999999994</v>
      </c>
      <c r="G409" s="59">
        <v>473815</v>
      </c>
      <c r="H409" s="59">
        <v>383011</v>
      </c>
      <c r="I409" s="59">
        <v>343193.99999999994</v>
      </c>
      <c r="J409" s="59">
        <f t="shared" si="58"/>
        <v>412264000</v>
      </c>
      <c r="K409" s="59">
        <f t="shared" si="58"/>
        <v>438407000.00000006</v>
      </c>
      <c r="L409" s="59">
        <f t="shared" si="58"/>
        <v>403760999.99999994</v>
      </c>
      <c r="M409" s="59">
        <f t="shared" si="58"/>
        <v>473815000</v>
      </c>
      <c r="N409" s="59">
        <f t="shared" si="58"/>
        <v>383011000</v>
      </c>
      <c r="O409" s="59">
        <f t="shared" si="58"/>
        <v>343193999.99999994</v>
      </c>
      <c r="P409" s="59">
        <f t="shared" si="60"/>
        <v>2246838800</v>
      </c>
      <c r="Q409" s="59">
        <f t="shared" si="61"/>
        <v>2367397800.0000005</v>
      </c>
      <c r="R409" s="59">
        <f t="shared" si="62"/>
        <v>1756360349.9999998</v>
      </c>
      <c r="S409" s="59">
        <f t="shared" si="63"/>
        <v>1729424750</v>
      </c>
      <c r="T409" s="59">
        <f t="shared" si="64"/>
        <v>1206484650</v>
      </c>
      <c r="U409" s="59">
        <f t="shared" si="65"/>
        <v>772186499.99999988</v>
      </c>
      <c r="V409" s="59">
        <f t="shared" si="59"/>
        <v>2659102800</v>
      </c>
      <c r="W409" s="59">
        <f t="shared" si="59"/>
        <v>2805804800.0000005</v>
      </c>
      <c r="X409" s="59">
        <f t="shared" si="59"/>
        <v>2160121349.9999995</v>
      </c>
      <c r="Y409" s="59">
        <f t="shared" si="59"/>
        <v>2203239750</v>
      </c>
      <c r="Z409" s="59">
        <f t="shared" si="59"/>
        <v>1589495650</v>
      </c>
      <c r="AA409" s="59">
        <f t="shared" si="59"/>
        <v>1115380499.9999998</v>
      </c>
    </row>
    <row r="410" spans="1:27">
      <c r="A410" s="58"/>
      <c r="B410" s="57">
        <v>3</v>
      </c>
      <c r="C410" s="58" t="s">
        <v>990</v>
      </c>
      <c r="D410" s="59">
        <v>481643.99999999994</v>
      </c>
      <c r="E410" s="59">
        <v>499646.99999999994</v>
      </c>
      <c r="F410" s="59">
        <v>387982</v>
      </c>
      <c r="G410" s="59">
        <v>539973</v>
      </c>
      <c r="H410" s="59">
        <v>503525.99999999994</v>
      </c>
      <c r="I410" s="59">
        <v>394294</v>
      </c>
      <c r="J410" s="59">
        <f t="shared" si="58"/>
        <v>481643999.99999994</v>
      </c>
      <c r="K410" s="59">
        <f t="shared" si="58"/>
        <v>499646999.99999994</v>
      </c>
      <c r="L410" s="59">
        <f t="shared" si="58"/>
        <v>387982000</v>
      </c>
      <c r="M410" s="59">
        <f t="shared" si="58"/>
        <v>539973000</v>
      </c>
      <c r="N410" s="59">
        <f t="shared" si="58"/>
        <v>503525999.99999994</v>
      </c>
      <c r="O410" s="59">
        <f t="shared" si="58"/>
        <v>394294000</v>
      </c>
      <c r="P410" s="59">
        <f t="shared" si="60"/>
        <v>2624959799.9999995</v>
      </c>
      <c r="Q410" s="59">
        <f t="shared" si="61"/>
        <v>2698093799.9999995</v>
      </c>
      <c r="R410" s="59">
        <f t="shared" si="62"/>
        <v>1687721700</v>
      </c>
      <c r="S410" s="59">
        <f t="shared" si="63"/>
        <v>1970901450</v>
      </c>
      <c r="T410" s="59">
        <f t="shared" si="64"/>
        <v>1586106899.9999998</v>
      </c>
      <c r="U410" s="59">
        <f t="shared" si="65"/>
        <v>887161500</v>
      </c>
      <c r="V410" s="59">
        <f t="shared" si="59"/>
        <v>3106603799.9999995</v>
      </c>
      <c r="W410" s="59">
        <f t="shared" si="59"/>
        <v>3197740799.9999995</v>
      </c>
      <c r="X410" s="59">
        <f t="shared" si="59"/>
        <v>2075703700</v>
      </c>
      <c r="Y410" s="59">
        <f t="shared" si="59"/>
        <v>2510874450</v>
      </c>
      <c r="Z410" s="59">
        <f t="shared" si="59"/>
        <v>2089632899.9999998</v>
      </c>
      <c r="AA410" s="59">
        <f t="shared" si="59"/>
        <v>1281455500</v>
      </c>
    </row>
    <row r="411" spans="1:27">
      <c r="A411" s="58"/>
      <c r="B411" s="57">
        <v>4</v>
      </c>
      <c r="C411" s="58" t="s">
        <v>991</v>
      </c>
      <c r="D411" s="59">
        <v>127860.99999999999</v>
      </c>
      <c r="E411" s="59">
        <v>152675</v>
      </c>
      <c r="F411" s="59">
        <v>221807</v>
      </c>
      <c r="G411" s="59">
        <v>153500</v>
      </c>
      <c r="H411" s="59">
        <v>276455</v>
      </c>
      <c r="I411" s="59">
        <v>201517.99999999997</v>
      </c>
      <c r="J411" s="59">
        <f t="shared" si="58"/>
        <v>127860999.99999999</v>
      </c>
      <c r="K411" s="59">
        <f t="shared" si="58"/>
        <v>152675000</v>
      </c>
      <c r="L411" s="59">
        <f t="shared" si="58"/>
        <v>221807000</v>
      </c>
      <c r="M411" s="59">
        <f t="shared" si="58"/>
        <v>153500000</v>
      </c>
      <c r="N411" s="59">
        <f t="shared" si="58"/>
        <v>276455000</v>
      </c>
      <c r="O411" s="59">
        <f t="shared" si="58"/>
        <v>201517999.99999997</v>
      </c>
      <c r="P411" s="59">
        <f t="shared" si="60"/>
        <v>696842449.99999988</v>
      </c>
      <c r="Q411" s="59">
        <f t="shared" si="61"/>
        <v>824445000</v>
      </c>
      <c r="R411" s="59">
        <f t="shared" si="62"/>
        <v>964860450</v>
      </c>
      <c r="S411" s="59">
        <f t="shared" si="63"/>
        <v>560275000</v>
      </c>
      <c r="T411" s="59">
        <f t="shared" si="64"/>
        <v>870833250</v>
      </c>
      <c r="U411" s="59">
        <f t="shared" si="65"/>
        <v>453415499.99999994</v>
      </c>
      <c r="V411" s="59">
        <f t="shared" si="59"/>
        <v>824703449.99999988</v>
      </c>
      <c r="W411" s="59">
        <f t="shared" si="59"/>
        <v>977120000</v>
      </c>
      <c r="X411" s="59">
        <f t="shared" si="59"/>
        <v>1186667450</v>
      </c>
      <c r="Y411" s="59">
        <f t="shared" si="59"/>
        <v>713775000</v>
      </c>
      <c r="Z411" s="59">
        <f t="shared" si="59"/>
        <v>1147288250</v>
      </c>
      <c r="AA411" s="59">
        <f t="shared" si="59"/>
        <v>654933499.99999988</v>
      </c>
    </row>
    <row r="412" spans="1:27">
      <c r="A412" s="58"/>
      <c r="B412" s="57">
        <v>5</v>
      </c>
      <c r="C412" s="58" t="s">
        <v>992</v>
      </c>
      <c r="D412" s="59">
        <v>951007.99999999988</v>
      </c>
      <c r="E412" s="59">
        <v>867513</v>
      </c>
      <c r="F412" s="59">
        <v>915882.00000000012</v>
      </c>
      <c r="G412" s="59">
        <v>871654</v>
      </c>
      <c r="H412" s="59">
        <v>985679.00000000012</v>
      </c>
      <c r="I412" s="59">
        <v>922647</v>
      </c>
      <c r="J412" s="59">
        <f t="shared" si="58"/>
        <v>951007999.99999988</v>
      </c>
      <c r="K412" s="59">
        <f t="shared" si="58"/>
        <v>867513000</v>
      </c>
      <c r="L412" s="59">
        <f t="shared" si="58"/>
        <v>915882000.00000012</v>
      </c>
      <c r="M412" s="59">
        <f t="shared" si="58"/>
        <v>871654000</v>
      </c>
      <c r="N412" s="59">
        <f t="shared" si="58"/>
        <v>985679000.00000012</v>
      </c>
      <c r="O412" s="59">
        <f t="shared" si="58"/>
        <v>922647000</v>
      </c>
      <c r="P412" s="59">
        <f t="shared" si="60"/>
        <v>5182993599.999999</v>
      </c>
      <c r="Q412" s="59">
        <f t="shared" si="61"/>
        <v>4684570200</v>
      </c>
      <c r="R412" s="59">
        <f t="shared" si="62"/>
        <v>3984086700.0000005</v>
      </c>
      <c r="S412" s="59">
        <f t="shared" si="63"/>
        <v>3181537100</v>
      </c>
      <c r="T412" s="59">
        <f t="shared" si="64"/>
        <v>3104888850.0000005</v>
      </c>
      <c r="U412" s="59">
        <f t="shared" si="65"/>
        <v>2075955750</v>
      </c>
      <c r="V412" s="59">
        <f t="shared" si="59"/>
        <v>6134001599.999999</v>
      </c>
      <c r="W412" s="59">
        <f t="shared" si="59"/>
        <v>5552083200</v>
      </c>
      <c r="X412" s="59">
        <f t="shared" si="59"/>
        <v>4899968700.000001</v>
      </c>
      <c r="Y412" s="59">
        <f t="shared" si="59"/>
        <v>4053191100</v>
      </c>
      <c r="Z412" s="59">
        <f t="shared" si="59"/>
        <v>4090567850.0000005</v>
      </c>
      <c r="AA412" s="59">
        <f t="shared" si="59"/>
        <v>2998602750</v>
      </c>
    </row>
    <row r="413" spans="1:27" ht="15">
      <c r="A413" s="65" t="s">
        <v>993</v>
      </c>
      <c r="B413" s="65"/>
      <c r="C413" s="65"/>
      <c r="D413" s="59">
        <v>3168001</v>
      </c>
      <c r="E413" s="59">
        <v>3097348</v>
      </c>
      <c r="F413" s="59">
        <v>3381153</v>
      </c>
      <c r="G413" s="59">
        <v>3267609</v>
      </c>
      <c r="H413" s="59">
        <v>3521999</v>
      </c>
      <c r="I413" s="59">
        <v>3283906</v>
      </c>
      <c r="J413" s="59">
        <f t="shared" si="58"/>
        <v>3168001000</v>
      </c>
      <c r="K413" s="59">
        <f t="shared" si="58"/>
        <v>3097348000</v>
      </c>
      <c r="L413" s="59">
        <f t="shared" si="58"/>
        <v>3381153000</v>
      </c>
      <c r="M413" s="59">
        <f t="shared" si="58"/>
        <v>3267609000</v>
      </c>
      <c r="N413" s="59">
        <f t="shared" si="58"/>
        <v>3521999000</v>
      </c>
      <c r="O413" s="59">
        <f t="shared" si="58"/>
        <v>3283906000</v>
      </c>
      <c r="P413" s="59">
        <f t="shared" si="60"/>
        <v>17265605450</v>
      </c>
      <c r="Q413" s="59">
        <f t="shared" si="61"/>
        <v>16725679200</v>
      </c>
      <c r="R413" s="59">
        <f t="shared" si="62"/>
        <v>14708015550</v>
      </c>
      <c r="S413" s="59">
        <f t="shared" si="63"/>
        <v>11926772850</v>
      </c>
      <c r="T413" s="59">
        <f t="shared" si="64"/>
        <v>11094296850</v>
      </c>
      <c r="U413" s="59">
        <f t="shared" si="65"/>
        <v>7388788500</v>
      </c>
      <c r="V413" s="59">
        <f t="shared" si="59"/>
        <v>20433606450</v>
      </c>
      <c r="W413" s="59">
        <f t="shared" si="59"/>
        <v>19823027200</v>
      </c>
      <c r="X413" s="59">
        <f t="shared" si="59"/>
        <v>18089168550</v>
      </c>
      <c r="Y413" s="59">
        <f t="shared" si="59"/>
        <v>15194381850</v>
      </c>
      <c r="Z413" s="59">
        <f t="shared" si="59"/>
        <v>14616295850</v>
      </c>
      <c r="AA413" s="59">
        <f t="shared" si="59"/>
        <v>10672694500</v>
      </c>
    </row>
    <row r="414" spans="1:27" ht="15">
      <c r="A414" s="66" t="s">
        <v>1188</v>
      </c>
      <c r="B414" s="66"/>
      <c r="C414" s="66"/>
      <c r="D414" s="59">
        <v>83925192</v>
      </c>
      <c r="E414" s="59">
        <v>79449332</v>
      </c>
      <c r="F414" s="59">
        <v>84472247</v>
      </c>
      <c r="G414" s="59">
        <v>71050128.000000015</v>
      </c>
      <c r="H414" s="59">
        <v>81725553.000000015</v>
      </c>
      <c r="I414" s="59">
        <v>79923120</v>
      </c>
      <c r="J414" s="59">
        <f t="shared" si="58"/>
        <v>83925192000</v>
      </c>
      <c r="K414" s="59">
        <f t="shared" si="58"/>
        <v>79449332000</v>
      </c>
      <c r="L414" s="59">
        <f t="shared" si="58"/>
        <v>84472247000</v>
      </c>
      <c r="M414" s="59">
        <f t="shared" si="58"/>
        <v>71050128000.000015</v>
      </c>
      <c r="N414" s="59">
        <f t="shared" si="58"/>
        <v>81725553000.000015</v>
      </c>
      <c r="O414" s="59">
        <f t="shared" si="58"/>
        <v>79923120000</v>
      </c>
      <c r="P414" s="59">
        <f t="shared" si="60"/>
        <v>457392296400</v>
      </c>
      <c r="Q414" s="59">
        <f t="shared" si="61"/>
        <v>429026392800</v>
      </c>
      <c r="R414" s="59">
        <f t="shared" si="62"/>
        <v>367454274450</v>
      </c>
      <c r="S414" s="59">
        <f t="shared" si="63"/>
        <v>259332967200.00006</v>
      </c>
      <c r="T414" s="59">
        <f t="shared" si="64"/>
        <v>257435491950.00006</v>
      </c>
      <c r="U414" s="59">
        <f t="shared" si="65"/>
        <v>179827020000</v>
      </c>
      <c r="V414" s="59">
        <f t="shared" si="59"/>
        <v>541317488400</v>
      </c>
      <c r="W414" s="59">
        <f t="shared" si="59"/>
        <v>508475724800</v>
      </c>
      <c r="X414" s="59">
        <f t="shared" si="59"/>
        <v>451926521450</v>
      </c>
      <c r="Y414" s="59">
        <f t="shared" si="59"/>
        <v>330383095200.00006</v>
      </c>
      <c r="Z414" s="59">
        <f t="shared" si="59"/>
        <v>339161044950.00006</v>
      </c>
      <c r="AA414" s="59">
        <f t="shared" si="59"/>
        <v>259750140000</v>
      </c>
    </row>
    <row r="415" spans="1:27" ht="15">
      <c r="A415" s="56" t="s">
        <v>994</v>
      </c>
      <c r="B415" s="57">
        <v>1</v>
      </c>
      <c r="C415" s="58" t="s">
        <v>1004</v>
      </c>
      <c r="D415" s="59">
        <v>471462</v>
      </c>
      <c r="E415" s="59">
        <v>435267</v>
      </c>
      <c r="F415" s="59">
        <v>600853.99999999988</v>
      </c>
      <c r="G415" s="59">
        <v>578050.00000000012</v>
      </c>
      <c r="H415" s="59">
        <v>348700.00000000006</v>
      </c>
      <c r="I415" s="59">
        <v>442567</v>
      </c>
      <c r="J415" s="59">
        <f t="shared" si="58"/>
        <v>471462000</v>
      </c>
      <c r="K415" s="59">
        <f t="shared" si="58"/>
        <v>435267000</v>
      </c>
      <c r="L415" s="59">
        <f t="shared" si="58"/>
        <v>600853999.99999988</v>
      </c>
      <c r="M415" s="59">
        <f t="shared" si="58"/>
        <v>578050000.00000012</v>
      </c>
      <c r="N415" s="59">
        <f t="shared" si="58"/>
        <v>348700000.00000006</v>
      </c>
      <c r="O415" s="59">
        <f t="shared" si="58"/>
        <v>442567000</v>
      </c>
      <c r="P415" s="59">
        <f t="shared" si="60"/>
        <v>2569467900</v>
      </c>
      <c r="Q415" s="59">
        <f t="shared" si="61"/>
        <v>2350441800</v>
      </c>
      <c r="R415" s="59">
        <f t="shared" si="62"/>
        <v>2613714899.9999995</v>
      </c>
      <c r="S415" s="59">
        <f t="shared" si="63"/>
        <v>2109882500.0000005</v>
      </c>
      <c r="T415" s="59">
        <f t="shared" si="64"/>
        <v>1098405000.0000002</v>
      </c>
      <c r="U415" s="59">
        <f t="shared" si="65"/>
        <v>995775750</v>
      </c>
      <c r="V415" s="59">
        <f t="shared" si="59"/>
        <v>3040929900</v>
      </c>
      <c r="W415" s="59">
        <f t="shared" si="59"/>
        <v>2785708800</v>
      </c>
      <c r="X415" s="59">
        <f t="shared" si="59"/>
        <v>3214568899.9999995</v>
      </c>
      <c r="Y415" s="59">
        <f t="shared" si="59"/>
        <v>2687932500.0000005</v>
      </c>
      <c r="Z415" s="59">
        <f t="shared" si="59"/>
        <v>1447105000.0000002</v>
      </c>
      <c r="AA415" s="59">
        <f t="shared" si="59"/>
        <v>1438342750</v>
      </c>
    </row>
    <row r="416" spans="1:27">
      <c r="A416" s="58"/>
      <c r="B416" s="57">
        <v>2</v>
      </c>
      <c r="C416" s="58" t="s">
        <v>995</v>
      </c>
      <c r="D416" s="59">
        <v>806085</v>
      </c>
      <c r="E416" s="59">
        <v>685264</v>
      </c>
      <c r="F416" s="59">
        <v>819892</v>
      </c>
      <c r="G416" s="59">
        <v>747378.99999999988</v>
      </c>
      <c r="H416" s="59">
        <v>806870</v>
      </c>
      <c r="I416" s="59">
        <v>799857</v>
      </c>
      <c r="J416" s="59">
        <f t="shared" si="58"/>
        <v>806085000</v>
      </c>
      <c r="K416" s="59">
        <f t="shared" si="58"/>
        <v>685264000</v>
      </c>
      <c r="L416" s="59">
        <f t="shared" si="58"/>
        <v>819892000</v>
      </c>
      <c r="M416" s="59">
        <f t="shared" si="58"/>
        <v>747378999.99999988</v>
      </c>
      <c r="N416" s="59">
        <f t="shared" si="58"/>
        <v>806870000</v>
      </c>
      <c r="O416" s="59">
        <f t="shared" si="58"/>
        <v>799857000</v>
      </c>
      <c r="P416" s="59">
        <f t="shared" si="60"/>
        <v>4393163250</v>
      </c>
      <c r="Q416" s="59">
        <f t="shared" si="61"/>
        <v>3700425600</v>
      </c>
      <c r="R416" s="59">
        <f t="shared" si="62"/>
        <v>3566530200</v>
      </c>
      <c r="S416" s="59">
        <f t="shared" si="63"/>
        <v>2727933349.9999995</v>
      </c>
      <c r="T416" s="59">
        <f t="shared" si="64"/>
        <v>2541640500</v>
      </c>
      <c r="U416" s="59">
        <f t="shared" si="65"/>
        <v>1799678250</v>
      </c>
      <c r="V416" s="59">
        <f t="shared" si="59"/>
        <v>5199248250</v>
      </c>
      <c r="W416" s="59">
        <f t="shared" si="59"/>
        <v>4385689600</v>
      </c>
      <c r="X416" s="59">
        <f t="shared" si="59"/>
        <v>4386422200</v>
      </c>
      <c r="Y416" s="59">
        <f t="shared" si="59"/>
        <v>3475312349.9999995</v>
      </c>
      <c r="Z416" s="59">
        <f t="shared" si="59"/>
        <v>3348510500</v>
      </c>
      <c r="AA416" s="59">
        <f t="shared" si="59"/>
        <v>2599535250</v>
      </c>
    </row>
    <row r="417" spans="1:27">
      <c r="A417" s="58"/>
      <c r="B417" s="57">
        <v>3</v>
      </c>
      <c r="C417" s="58" t="s">
        <v>998</v>
      </c>
      <c r="D417" s="59">
        <v>225092</v>
      </c>
      <c r="E417" s="59">
        <v>217129</v>
      </c>
      <c r="F417" s="59">
        <v>263575.99999999994</v>
      </c>
      <c r="G417" s="59">
        <v>263956</v>
      </c>
      <c r="H417" s="59">
        <v>279014</v>
      </c>
      <c r="I417" s="59">
        <v>280352</v>
      </c>
      <c r="J417" s="59">
        <f t="shared" si="58"/>
        <v>225092000</v>
      </c>
      <c r="K417" s="59">
        <f t="shared" si="58"/>
        <v>217129000</v>
      </c>
      <c r="L417" s="59">
        <f t="shared" si="58"/>
        <v>263575999.99999994</v>
      </c>
      <c r="M417" s="59">
        <f t="shared" si="58"/>
        <v>263956000</v>
      </c>
      <c r="N417" s="59">
        <f t="shared" si="58"/>
        <v>279014000</v>
      </c>
      <c r="O417" s="59">
        <f t="shared" si="58"/>
        <v>280352000</v>
      </c>
      <c r="P417" s="59">
        <f t="shared" si="60"/>
        <v>1226751400</v>
      </c>
      <c r="Q417" s="59">
        <f t="shared" si="61"/>
        <v>1172496600</v>
      </c>
      <c r="R417" s="59">
        <f t="shared" si="62"/>
        <v>1146555599.9999998</v>
      </c>
      <c r="S417" s="59">
        <f t="shared" si="63"/>
        <v>963439400</v>
      </c>
      <c r="T417" s="59">
        <f t="shared" si="64"/>
        <v>878894100</v>
      </c>
      <c r="U417" s="59">
        <f t="shared" si="65"/>
        <v>630792000</v>
      </c>
      <c r="V417" s="59">
        <f t="shared" si="59"/>
        <v>1451843400</v>
      </c>
      <c r="W417" s="59">
        <f t="shared" si="59"/>
        <v>1389625600</v>
      </c>
      <c r="X417" s="59">
        <f t="shared" si="59"/>
        <v>1410131599.9999998</v>
      </c>
      <c r="Y417" s="59">
        <f t="shared" si="59"/>
        <v>1227395400</v>
      </c>
      <c r="Z417" s="59">
        <f t="shared" si="59"/>
        <v>1157908100</v>
      </c>
      <c r="AA417" s="59">
        <f t="shared" si="59"/>
        <v>911144000</v>
      </c>
    </row>
    <row r="418" spans="1:27">
      <c r="A418" s="58"/>
      <c r="B418" s="57">
        <v>4</v>
      </c>
      <c r="C418" s="58" t="s">
        <v>1007</v>
      </c>
      <c r="D418" s="59">
        <v>517938.99999999994</v>
      </c>
      <c r="E418" s="59">
        <v>478756</v>
      </c>
      <c r="F418" s="59">
        <v>705608</v>
      </c>
      <c r="G418" s="59">
        <v>600270</v>
      </c>
      <c r="H418" s="59">
        <v>569276.00000000012</v>
      </c>
      <c r="I418" s="59">
        <v>610039</v>
      </c>
      <c r="J418" s="59">
        <f t="shared" si="58"/>
        <v>517938999.99999994</v>
      </c>
      <c r="K418" s="59">
        <f t="shared" si="58"/>
        <v>478756000</v>
      </c>
      <c r="L418" s="59">
        <f t="shared" si="58"/>
        <v>705608000</v>
      </c>
      <c r="M418" s="59">
        <f t="shared" si="58"/>
        <v>600270000</v>
      </c>
      <c r="N418" s="59">
        <f t="shared" si="58"/>
        <v>569276000.00000012</v>
      </c>
      <c r="O418" s="59">
        <f t="shared" si="58"/>
        <v>610039000</v>
      </c>
      <c r="P418" s="59">
        <f t="shared" si="60"/>
        <v>2822767549.9999995</v>
      </c>
      <c r="Q418" s="59">
        <f t="shared" si="61"/>
        <v>2585282400</v>
      </c>
      <c r="R418" s="59">
        <f t="shared" si="62"/>
        <v>3069394800</v>
      </c>
      <c r="S418" s="59">
        <f t="shared" si="63"/>
        <v>2190985500</v>
      </c>
      <c r="T418" s="59">
        <f t="shared" si="64"/>
        <v>1793219400.0000005</v>
      </c>
      <c r="U418" s="59">
        <f t="shared" si="65"/>
        <v>1372587750</v>
      </c>
      <c r="V418" s="59">
        <f t="shared" si="59"/>
        <v>3340706549.9999995</v>
      </c>
      <c r="W418" s="59">
        <f t="shared" si="59"/>
        <v>3064038400</v>
      </c>
      <c r="X418" s="59">
        <f t="shared" si="59"/>
        <v>3775002800</v>
      </c>
      <c r="Y418" s="59">
        <f t="shared" si="59"/>
        <v>2791255500</v>
      </c>
      <c r="Z418" s="59">
        <f t="shared" si="59"/>
        <v>2362495400.0000005</v>
      </c>
      <c r="AA418" s="59">
        <f t="shared" si="59"/>
        <v>1982626750</v>
      </c>
    </row>
    <row r="419" spans="1:27">
      <c r="A419" s="58"/>
      <c r="B419" s="57">
        <v>5</v>
      </c>
      <c r="C419" s="58" t="s">
        <v>1002</v>
      </c>
      <c r="D419" s="59">
        <v>987783.00000000012</v>
      </c>
      <c r="E419" s="59">
        <v>1005030</v>
      </c>
      <c r="F419" s="59">
        <v>1436670</v>
      </c>
      <c r="G419" s="59">
        <v>1355312.9999999998</v>
      </c>
      <c r="H419" s="59">
        <v>1216110.0000000002</v>
      </c>
      <c r="I419" s="59">
        <v>1622120</v>
      </c>
      <c r="J419" s="59">
        <f t="shared" si="58"/>
        <v>987783000.00000012</v>
      </c>
      <c r="K419" s="59">
        <f t="shared" si="58"/>
        <v>1005030000</v>
      </c>
      <c r="L419" s="59">
        <f t="shared" si="58"/>
        <v>1436670000</v>
      </c>
      <c r="M419" s="59">
        <f t="shared" si="58"/>
        <v>1355312999.9999998</v>
      </c>
      <c r="N419" s="59">
        <f t="shared" si="58"/>
        <v>1216110000.0000002</v>
      </c>
      <c r="O419" s="59">
        <f t="shared" si="58"/>
        <v>1622120000</v>
      </c>
      <c r="P419" s="59">
        <f t="shared" si="60"/>
        <v>5383417350.000001</v>
      </c>
      <c r="Q419" s="59">
        <f t="shared" si="61"/>
        <v>5427162000</v>
      </c>
      <c r="R419" s="59">
        <f t="shared" si="62"/>
        <v>6249514500</v>
      </c>
      <c r="S419" s="59">
        <f t="shared" si="63"/>
        <v>4946892449.999999</v>
      </c>
      <c r="T419" s="59">
        <f t="shared" si="64"/>
        <v>3830746500.000001</v>
      </c>
      <c r="U419" s="59">
        <f t="shared" si="65"/>
        <v>3649770000</v>
      </c>
      <c r="V419" s="59">
        <f t="shared" si="59"/>
        <v>6371200350.000001</v>
      </c>
      <c r="W419" s="59">
        <f t="shared" si="59"/>
        <v>6432192000</v>
      </c>
      <c r="X419" s="59">
        <f t="shared" si="59"/>
        <v>7686184500</v>
      </c>
      <c r="Y419" s="59">
        <f t="shared" si="59"/>
        <v>6302205449.999999</v>
      </c>
      <c r="Z419" s="59">
        <f t="shared" si="59"/>
        <v>5046856500.000001</v>
      </c>
      <c r="AA419" s="59">
        <f t="shared" si="59"/>
        <v>5271890000</v>
      </c>
    </row>
    <row r="420" spans="1:27">
      <c r="A420" s="58"/>
      <c r="B420" s="57">
        <v>6</v>
      </c>
      <c r="C420" s="58" t="s">
        <v>1003</v>
      </c>
      <c r="D420" s="59">
        <v>698727</v>
      </c>
      <c r="E420" s="59">
        <v>582441</v>
      </c>
      <c r="F420" s="59">
        <v>777415</v>
      </c>
      <c r="G420" s="59">
        <v>641525</v>
      </c>
      <c r="H420" s="59">
        <v>817808</v>
      </c>
      <c r="I420" s="59">
        <v>769224</v>
      </c>
      <c r="J420" s="59">
        <f t="shared" si="58"/>
        <v>698727000</v>
      </c>
      <c r="K420" s="59">
        <f t="shared" si="58"/>
        <v>582441000</v>
      </c>
      <c r="L420" s="59">
        <f t="shared" si="58"/>
        <v>777415000</v>
      </c>
      <c r="M420" s="59">
        <f t="shared" si="58"/>
        <v>641525000</v>
      </c>
      <c r="N420" s="59">
        <f t="shared" si="58"/>
        <v>817808000</v>
      </c>
      <c r="O420" s="59">
        <f t="shared" si="58"/>
        <v>769224000</v>
      </c>
      <c r="P420" s="59">
        <f t="shared" si="60"/>
        <v>3808062150</v>
      </c>
      <c r="Q420" s="59">
        <f t="shared" si="61"/>
        <v>3145181400</v>
      </c>
      <c r="R420" s="59">
        <f t="shared" si="62"/>
        <v>3381755250</v>
      </c>
      <c r="S420" s="59">
        <f t="shared" si="63"/>
        <v>2341566250</v>
      </c>
      <c r="T420" s="59">
        <f t="shared" si="64"/>
        <v>2576095200</v>
      </c>
      <c r="U420" s="59">
        <f t="shared" si="65"/>
        <v>1730754000</v>
      </c>
      <c r="V420" s="59">
        <f t="shared" si="59"/>
        <v>4506789150</v>
      </c>
      <c r="W420" s="59">
        <f t="shared" si="59"/>
        <v>3727622400</v>
      </c>
      <c r="X420" s="59">
        <f t="shared" si="59"/>
        <v>4159170250</v>
      </c>
      <c r="Y420" s="59">
        <f t="shared" si="59"/>
        <v>2983091250</v>
      </c>
      <c r="Z420" s="59">
        <f t="shared" si="59"/>
        <v>3393903200</v>
      </c>
      <c r="AA420" s="59">
        <f t="shared" si="59"/>
        <v>2499978000</v>
      </c>
    </row>
    <row r="421" spans="1:27">
      <c r="A421" s="58"/>
      <c r="B421" s="57">
        <v>7</v>
      </c>
      <c r="C421" s="58" t="s">
        <v>1005</v>
      </c>
      <c r="D421" s="59">
        <v>1148607</v>
      </c>
      <c r="E421" s="59">
        <v>1135942</v>
      </c>
      <c r="F421" s="59">
        <v>1386191</v>
      </c>
      <c r="G421" s="59">
        <v>1279051.0000000002</v>
      </c>
      <c r="H421" s="59">
        <v>1223847</v>
      </c>
      <c r="I421" s="59">
        <v>1307899</v>
      </c>
      <c r="J421" s="59">
        <f t="shared" si="58"/>
        <v>1148607000</v>
      </c>
      <c r="K421" s="59">
        <f t="shared" si="58"/>
        <v>1135942000</v>
      </c>
      <c r="L421" s="59">
        <f t="shared" si="58"/>
        <v>1386191000</v>
      </c>
      <c r="M421" s="59">
        <f t="shared" si="58"/>
        <v>1279051000.0000002</v>
      </c>
      <c r="N421" s="59">
        <f t="shared" si="58"/>
        <v>1223847000</v>
      </c>
      <c r="O421" s="59">
        <f t="shared" si="58"/>
        <v>1307899000</v>
      </c>
      <c r="P421" s="59">
        <f t="shared" si="60"/>
        <v>6259908150</v>
      </c>
      <c r="Q421" s="59">
        <f t="shared" si="61"/>
        <v>6134086800</v>
      </c>
      <c r="R421" s="59">
        <f t="shared" si="62"/>
        <v>6029930850</v>
      </c>
      <c r="S421" s="59">
        <f t="shared" si="63"/>
        <v>4668536150.000001</v>
      </c>
      <c r="T421" s="59">
        <f t="shared" si="64"/>
        <v>3855118050</v>
      </c>
      <c r="U421" s="59">
        <f t="shared" si="65"/>
        <v>2942772750</v>
      </c>
      <c r="V421" s="59">
        <f t="shared" si="59"/>
        <v>7408515150</v>
      </c>
      <c r="W421" s="59">
        <f t="shared" si="59"/>
        <v>7270028800</v>
      </c>
      <c r="X421" s="59">
        <f t="shared" si="59"/>
        <v>7416121850</v>
      </c>
      <c r="Y421" s="59">
        <f t="shared" si="59"/>
        <v>5947587150.000001</v>
      </c>
      <c r="Z421" s="59">
        <f t="shared" si="59"/>
        <v>5078965050</v>
      </c>
      <c r="AA421" s="59">
        <f t="shared" si="59"/>
        <v>4250671750</v>
      </c>
    </row>
    <row r="422" spans="1:27">
      <c r="A422" s="58"/>
      <c r="B422" s="57">
        <v>8</v>
      </c>
      <c r="C422" s="58" t="s">
        <v>999</v>
      </c>
      <c r="D422" s="59">
        <v>318871.99999999994</v>
      </c>
      <c r="E422" s="59">
        <v>259863</v>
      </c>
      <c r="F422" s="59">
        <v>345404</v>
      </c>
      <c r="G422" s="59">
        <v>386827</v>
      </c>
      <c r="H422" s="59">
        <v>373082.00000000006</v>
      </c>
      <c r="I422" s="59">
        <v>334008.99999999994</v>
      </c>
      <c r="J422" s="59">
        <f t="shared" si="58"/>
        <v>318871999.99999994</v>
      </c>
      <c r="K422" s="59">
        <f t="shared" si="58"/>
        <v>259863000</v>
      </c>
      <c r="L422" s="59">
        <f t="shared" si="58"/>
        <v>345404000</v>
      </c>
      <c r="M422" s="59">
        <f t="shared" si="58"/>
        <v>386827000</v>
      </c>
      <c r="N422" s="59">
        <f t="shared" si="58"/>
        <v>373082000.00000006</v>
      </c>
      <c r="O422" s="59">
        <f t="shared" si="58"/>
        <v>334008999.99999994</v>
      </c>
      <c r="P422" s="59">
        <f t="shared" si="60"/>
        <v>1737852399.9999998</v>
      </c>
      <c r="Q422" s="59">
        <f t="shared" si="61"/>
        <v>1403260200</v>
      </c>
      <c r="R422" s="59">
        <f t="shared" si="62"/>
        <v>1502507400</v>
      </c>
      <c r="S422" s="59">
        <f t="shared" si="63"/>
        <v>1411918550</v>
      </c>
      <c r="T422" s="59">
        <f t="shared" si="64"/>
        <v>1175208300.0000002</v>
      </c>
      <c r="U422" s="59">
        <f t="shared" si="65"/>
        <v>751520249.99999988</v>
      </c>
      <c r="V422" s="59">
        <f t="shared" si="59"/>
        <v>2056724399.9999998</v>
      </c>
      <c r="W422" s="59">
        <f t="shared" si="59"/>
        <v>1663123200</v>
      </c>
      <c r="X422" s="59">
        <f t="shared" si="59"/>
        <v>1847911400</v>
      </c>
      <c r="Y422" s="59">
        <f t="shared" si="59"/>
        <v>1798745550</v>
      </c>
      <c r="Z422" s="59">
        <f t="shared" si="59"/>
        <v>1548290300.0000002</v>
      </c>
      <c r="AA422" s="59">
        <f t="shared" si="59"/>
        <v>1085529249.9999998</v>
      </c>
    </row>
    <row r="423" spans="1:27">
      <c r="A423" s="58"/>
      <c r="B423" s="57">
        <v>9</v>
      </c>
      <c r="C423" s="58" t="s">
        <v>1001</v>
      </c>
      <c r="D423" s="59">
        <v>63678</v>
      </c>
      <c r="E423" s="59">
        <v>58962</v>
      </c>
      <c r="F423" s="59">
        <v>119885</v>
      </c>
      <c r="G423" s="59">
        <v>183865</v>
      </c>
      <c r="H423" s="59">
        <v>116076.00000000001</v>
      </c>
      <c r="I423" s="59">
        <v>130847.99999999999</v>
      </c>
      <c r="J423" s="59">
        <f t="shared" si="58"/>
        <v>63678000</v>
      </c>
      <c r="K423" s="59">
        <f t="shared" si="58"/>
        <v>58962000</v>
      </c>
      <c r="L423" s="59">
        <f t="shared" si="58"/>
        <v>119885000</v>
      </c>
      <c r="M423" s="59">
        <f t="shared" si="58"/>
        <v>183865000</v>
      </c>
      <c r="N423" s="59">
        <f t="shared" si="58"/>
        <v>116076000.00000001</v>
      </c>
      <c r="O423" s="59">
        <f t="shared" si="58"/>
        <v>130847999.99999999</v>
      </c>
      <c r="P423" s="59">
        <f t="shared" si="60"/>
        <v>347045100</v>
      </c>
      <c r="Q423" s="59">
        <f t="shared" si="61"/>
        <v>318394800</v>
      </c>
      <c r="R423" s="59">
        <f t="shared" si="62"/>
        <v>521499750</v>
      </c>
      <c r="S423" s="59">
        <f t="shared" si="63"/>
        <v>671107250</v>
      </c>
      <c r="T423" s="59">
        <f t="shared" si="64"/>
        <v>365639400.00000006</v>
      </c>
      <c r="U423" s="59">
        <f t="shared" si="65"/>
        <v>294407999.99999994</v>
      </c>
      <c r="V423" s="59">
        <f t="shared" si="59"/>
        <v>410723100</v>
      </c>
      <c r="W423" s="59">
        <f t="shared" si="59"/>
        <v>377356800</v>
      </c>
      <c r="X423" s="59">
        <f t="shared" si="59"/>
        <v>641384750</v>
      </c>
      <c r="Y423" s="59">
        <f t="shared" si="59"/>
        <v>854972250</v>
      </c>
      <c r="Z423" s="59">
        <f t="shared" si="59"/>
        <v>481715400.00000006</v>
      </c>
      <c r="AA423" s="59">
        <f t="shared" si="59"/>
        <v>425255999.99999994</v>
      </c>
    </row>
    <row r="424" spans="1:27">
      <c r="A424" s="58"/>
      <c r="B424" s="57">
        <v>10</v>
      </c>
      <c r="C424" s="58" t="s">
        <v>1008</v>
      </c>
      <c r="D424" s="59">
        <v>2303234.0000000005</v>
      </c>
      <c r="E424" s="59">
        <v>2433638.9999999995</v>
      </c>
      <c r="F424" s="59">
        <v>3330898</v>
      </c>
      <c r="G424" s="59">
        <v>3232325</v>
      </c>
      <c r="H424" s="59">
        <v>3257472</v>
      </c>
      <c r="I424" s="59">
        <v>3186131</v>
      </c>
      <c r="J424" s="59">
        <f t="shared" si="58"/>
        <v>2303234000.0000005</v>
      </c>
      <c r="K424" s="59">
        <f t="shared" si="58"/>
        <v>2433638999.9999995</v>
      </c>
      <c r="L424" s="59">
        <f t="shared" si="58"/>
        <v>3330898000</v>
      </c>
      <c r="M424" s="59">
        <f t="shared" si="58"/>
        <v>3232325000</v>
      </c>
      <c r="N424" s="59">
        <f t="shared" si="58"/>
        <v>3257472000</v>
      </c>
      <c r="O424" s="59">
        <f t="shared" si="58"/>
        <v>3186131000</v>
      </c>
      <c r="P424" s="59">
        <f t="shared" si="60"/>
        <v>12552625300.000002</v>
      </c>
      <c r="Q424" s="59">
        <f t="shared" si="61"/>
        <v>13141650599.999998</v>
      </c>
      <c r="R424" s="59">
        <f t="shared" si="62"/>
        <v>14489406300</v>
      </c>
      <c r="S424" s="59">
        <f t="shared" si="63"/>
        <v>11797986250</v>
      </c>
      <c r="T424" s="59">
        <f t="shared" si="64"/>
        <v>10261036800</v>
      </c>
      <c r="U424" s="59">
        <f t="shared" si="65"/>
        <v>7168794750</v>
      </c>
      <c r="V424" s="59">
        <f t="shared" si="59"/>
        <v>14855859300.000002</v>
      </c>
      <c r="W424" s="59">
        <f t="shared" si="59"/>
        <v>15575289599.999998</v>
      </c>
      <c r="X424" s="59">
        <f t="shared" si="59"/>
        <v>17820304300</v>
      </c>
      <c r="Y424" s="59">
        <f t="shared" si="59"/>
        <v>15030311250</v>
      </c>
      <c r="Z424" s="59">
        <f t="shared" si="59"/>
        <v>13518508800</v>
      </c>
      <c r="AA424" s="59">
        <f t="shared" si="59"/>
        <v>10354925750</v>
      </c>
    </row>
    <row r="425" spans="1:27">
      <c r="A425" s="58"/>
      <c r="B425" s="57">
        <v>11</v>
      </c>
      <c r="C425" s="58" t="s">
        <v>1009</v>
      </c>
      <c r="D425" s="59">
        <v>468853</v>
      </c>
      <c r="E425" s="59">
        <v>411929</v>
      </c>
      <c r="F425" s="59">
        <v>516927</v>
      </c>
      <c r="G425" s="59">
        <v>477610</v>
      </c>
      <c r="H425" s="59">
        <v>500025.00000000006</v>
      </c>
      <c r="I425" s="59">
        <v>535132.99999999988</v>
      </c>
      <c r="J425" s="59">
        <f t="shared" si="58"/>
        <v>468853000</v>
      </c>
      <c r="K425" s="59">
        <f t="shared" si="58"/>
        <v>411929000</v>
      </c>
      <c r="L425" s="59">
        <f t="shared" si="58"/>
        <v>516927000</v>
      </c>
      <c r="M425" s="59">
        <f t="shared" si="58"/>
        <v>477610000</v>
      </c>
      <c r="N425" s="59">
        <f t="shared" si="58"/>
        <v>500025000.00000006</v>
      </c>
      <c r="O425" s="59">
        <f t="shared" si="58"/>
        <v>535132999.99999988</v>
      </c>
      <c r="P425" s="59">
        <f t="shared" si="60"/>
        <v>2555248850</v>
      </c>
      <c r="Q425" s="59">
        <f t="shared" si="61"/>
        <v>2224416600</v>
      </c>
      <c r="R425" s="59">
        <f t="shared" si="62"/>
        <v>2248632450</v>
      </c>
      <c r="S425" s="59">
        <f t="shared" si="63"/>
        <v>1743276500</v>
      </c>
      <c r="T425" s="59">
        <f t="shared" si="64"/>
        <v>1575078750.0000002</v>
      </c>
      <c r="U425" s="59">
        <f t="shared" si="65"/>
        <v>1204049249.9999998</v>
      </c>
      <c r="V425" s="59">
        <f t="shared" si="59"/>
        <v>3024101850</v>
      </c>
      <c r="W425" s="59">
        <f t="shared" si="59"/>
        <v>2636345600</v>
      </c>
      <c r="X425" s="59">
        <f t="shared" si="59"/>
        <v>2765559450</v>
      </c>
      <c r="Y425" s="59">
        <f t="shared" si="59"/>
        <v>2220886500</v>
      </c>
      <c r="Z425" s="59">
        <f t="shared" si="59"/>
        <v>2075103750.0000002</v>
      </c>
      <c r="AA425" s="59">
        <f t="shared" si="59"/>
        <v>1739182249.9999995</v>
      </c>
    </row>
    <row r="426" spans="1:27">
      <c r="A426" s="58"/>
      <c r="B426" s="57">
        <v>12</v>
      </c>
      <c r="C426" s="58" t="s">
        <v>1006</v>
      </c>
      <c r="D426" s="59">
        <v>4553295.9999999991</v>
      </c>
      <c r="E426" s="59">
        <v>4171138.0000000009</v>
      </c>
      <c r="F426" s="59">
        <v>4990936</v>
      </c>
      <c r="G426" s="59">
        <v>4795192.9999999991</v>
      </c>
      <c r="H426" s="59">
        <v>4926522</v>
      </c>
      <c r="I426" s="59">
        <v>5335519</v>
      </c>
      <c r="J426" s="59">
        <f t="shared" si="58"/>
        <v>4553295999.999999</v>
      </c>
      <c r="K426" s="59">
        <f t="shared" si="58"/>
        <v>4171138000.000001</v>
      </c>
      <c r="L426" s="59">
        <f t="shared" si="58"/>
        <v>4990936000</v>
      </c>
      <c r="M426" s="59">
        <f t="shared" si="58"/>
        <v>4795192999.999999</v>
      </c>
      <c r="N426" s="59">
        <f t="shared" si="58"/>
        <v>4926522000</v>
      </c>
      <c r="O426" s="59">
        <f t="shared" si="58"/>
        <v>5335519000</v>
      </c>
      <c r="P426" s="59">
        <f t="shared" si="60"/>
        <v>24815463199.999996</v>
      </c>
      <c r="Q426" s="59">
        <f t="shared" si="61"/>
        <v>22524145200.000004</v>
      </c>
      <c r="R426" s="59">
        <f t="shared" si="62"/>
        <v>21710571600</v>
      </c>
      <c r="S426" s="59">
        <f t="shared" si="63"/>
        <v>17502454449.999996</v>
      </c>
      <c r="T426" s="59">
        <f t="shared" si="64"/>
        <v>15518544300</v>
      </c>
      <c r="U426" s="59">
        <f t="shared" si="65"/>
        <v>12004917750</v>
      </c>
      <c r="V426" s="59">
        <f t="shared" si="59"/>
        <v>29368759199.999996</v>
      </c>
      <c r="W426" s="59">
        <f t="shared" si="59"/>
        <v>26695283200.000004</v>
      </c>
      <c r="X426" s="59">
        <f t="shared" si="59"/>
        <v>26701507600</v>
      </c>
      <c r="Y426" s="59">
        <f t="shared" si="59"/>
        <v>22297647449.999996</v>
      </c>
      <c r="Z426" s="59">
        <f t="shared" si="59"/>
        <v>20445066300</v>
      </c>
      <c r="AA426" s="59">
        <f t="shared" si="59"/>
        <v>17340436750</v>
      </c>
    </row>
    <row r="427" spans="1:27">
      <c r="A427" s="58"/>
      <c r="B427" s="57">
        <v>13</v>
      </c>
      <c r="C427" s="58" t="s">
        <v>996</v>
      </c>
      <c r="D427" s="59">
        <v>171679</v>
      </c>
      <c r="E427" s="59">
        <v>155339</v>
      </c>
      <c r="F427" s="59">
        <v>185376.99999999997</v>
      </c>
      <c r="G427" s="59">
        <v>138908.00000000003</v>
      </c>
      <c r="H427" s="59">
        <v>165706</v>
      </c>
      <c r="I427" s="59">
        <v>135737</v>
      </c>
      <c r="J427" s="59">
        <f t="shared" si="58"/>
        <v>171679000</v>
      </c>
      <c r="K427" s="59">
        <f t="shared" si="58"/>
        <v>155339000</v>
      </c>
      <c r="L427" s="59">
        <f t="shared" si="58"/>
        <v>185376999.99999997</v>
      </c>
      <c r="M427" s="59">
        <f t="shared" si="58"/>
        <v>138908000.00000003</v>
      </c>
      <c r="N427" s="59">
        <f t="shared" si="58"/>
        <v>165706000</v>
      </c>
      <c r="O427" s="59">
        <f t="shared" si="58"/>
        <v>135737000</v>
      </c>
      <c r="P427" s="59">
        <f t="shared" si="60"/>
        <v>935650550</v>
      </c>
      <c r="Q427" s="59">
        <f t="shared" si="61"/>
        <v>838830600</v>
      </c>
      <c r="R427" s="59">
        <f t="shared" si="62"/>
        <v>806389949.99999988</v>
      </c>
      <c r="S427" s="59">
        <f t="shared" si="63"/>
        <v>507014200.00000012</v>
      </c>
      <c r="T427" s="59">
        <f t="shared" si="64"/>
        <v>521973900</v>
      </c>
      <c r="U427" s="59">
        <f t="shared" si="65"/>
        <v>305408250</v>
      </c>
      <c r="V427" s="59">
        <f t="shared" si="59"/>
        <v>1107329550</v>
      </c>
      <c r="W427" s="59">
        <f t="shared" si="59"/>
        <v>994169600</v>
      </c>
      <c r="X427" s="59">
        <f t="shared" si="59"/>
        <v>991766949.99999988</v>
      </c>
      <c r="Y427" s="59">
        <f t="shared" si="59"/>
        <v>645922200.00000012</v>
      </c>
      <c r="Z427" s="59">
        <f t="shared" si="59"/>
        <v>687679900</v>
      </c>
      <c r="AA427" s="59">
        <f t="shared" si="59"/>
        <v>441145250</v>
      </c>
    </row>
    <row r="428" spans="1:27">
      <c r="A428" s="58"/>
      <c r="B428" s="57">
        <v>14</v>
      </c>
      <c r="C428" s="58" t="s">
        <v>997</v>
      </c>
      <c r="D428" s="59">
        <v>120104.99999999999</v>
      </c>
      <c r="E428" s="59">
        <v>76446</v>
      </c>
      <c r="F428" s="59">
        <v>103021.99999999999</v>
      </c>
      <c r="G428" s="59">
        <v>108250</v>
      </c>
      <c r="H428" s="59">
        <v>103741.00000000001</v>
      </c>
      <c r="I428" s="59">
        <v>128820</v>
      </c>
      <c r="J428" s="59">
        <f t="shared" si="58"/>
        <v>120104999.99999999</v>
      </c>
      <c r="K428" s="59">
        <f t="shared" si="58"/>
        <v>76446000</v>
      </c>
      <c r="L428" s="59">
        <f t="shared" si="58"/>
        <v>103021999.99999999</v>
      </c>
      <c r="M428" s="59">
        <f t="shared" si="58"/>
        <v>108250000</v>
      </c>
      <c r="N428" s="59">
        <f t="shared" si="58"/>
        <v>103741000.00000001</v>
      </c>
      <c r="O428" s="59">
        <f t="shared" si="58"/>
        <v>128820000</v>
      </c>
      <c r="P428" s="59">
        <f t="shared" si="60"/>
        <v>654572249.99999988</v>
      </c>
      <c r="Q428" s="59">
        <f t="shared" si="61"/>
        <v>412808400</v>
      </c>
      <c r="R428" s="59">
        <f t="shared" si="62"/>
        <v>448145699.99999994</v>
      </c>
      <c r="S428" s="59">
        <f t="shared" si="63"/>
        <v>395112500</v>
      </c>
      <c r="T428" s="59">
        <f t="shared" si="64"/>
        <v>326784150.00000006</v>
      </c>
      <c r="U428" s="59">
        <f t="shared" si="65"/>
        <v>289845000</v>
      </c>
      <c r="V428" s="59">
        <f t="shared" si="59"/>
        <v>774677249.99999988</v>
      </c>
      <c r="W428" s="59">
        <f t="shared" si="59"/>
        <v>489254400</v>
      </c>
      <c r="X428" s="59">
        <f t="shared" si="59"/>
        <v>551167699.99999988</v>
      </c>
      <c r="Y428" s="59">
        <f t="shared" si="59"/>
        <v>503362500</v>
      </c>
      <c r="Z428" s="59">
        <f t="shared" si="59"/>
        <v>430525150.00000006</v>
      </c>
      <c r="AA428" s="59">
        <f t="shared" si="59"/>
        <v>418665000</v>
      </c>
    </row>
    <row r="429" spans="1:27">
      <c r="A429" s="58"/>
      <c r="B429" s="57">
        <v>15</v>
      </c>
      <c r="C429" s="58" t="s">
        <v>1000</v>
      </c>
      <c r="D429" s="59">
        <v>78391</v>
      </c>
      <c r="E429" s="59">
        <v>31252.999999999996</v>
      </c>
      <c r="F429" s="59">
        <v>82688</v>
      </c>
      <c r="G429" s="59">
        <v>116899.99999999999</v>
      </c>
      <c r="H429" s="59">
        <v>65111.000000000007</v>
      </c>
      <c r="I429" s="59">
        <v>84340</v>
      </c>
      <c r="J429" s="59">
        <f t="shared" si="58"/>
        <v>78391000</v>
      </c>
      <c r="K429" s="59">
        <f t="shared" si="58"/>
        <v>31252999.999999996</v>
      </c>
      <c r="L429" s="59">
        <f t="shared" si="58"/>
        <v>82688000</v>
      </c>
      <c r="M429" s="59">
        <f t="shared" si="58"/>
        <v>116899999.99999999</v>
      </c>
      <c r="N429" s="59">
        <f t="shared" si="58"/>
        <v>65111000.000000007</v>
      </c>
      <c r="O429" s="59">
        <f t="shared" si="58"/>
        <v>84340000</v>
      </c>
      <c r="P429" s="59">
        <f t="shared" si="60"/>
        <v>427230950</v>
      </c>
      <c r="Q429" s="59">
        <f t="shared" si="61"/>
        <v>168766199.99999997</v>
      </c>
      <c r="R429" s="59">
        <f t="shared" si="62"/>
        <v>359692800</v>
      </c>
      <c r="S429" s="59">
        <f t="shared" si="63"/>
        <v>426684999.99999994</v>
      </c>
      <c r="T429" s="59">
        <f t="shared" si="64"/>
        <v>205099650.00000003</v>
      </c>
      <c r="U429" s="59">
        <f t="shared" si="65"/>
        <v>189765000</v>
      </c>
      <c r="V429" s="59">
        <f t="shared" si="59"/>
        <v>505621950</v>
      </c>
      <c r="W429" s="59">
        <f t="shared" si="59"/>
        <v>200019199.99999997</v>
      </c>
      <c r="X429" s="59">
        <f t="shared" si="59"/>
        <v>442380800</v>
      </c>
      <c r="Y429" s="59">
        <f t="shared" si="59"/>
        <v>543584999.99999988</v>
      </c>
      <c r="Z429" s="59">
        <f t="shared" si="59"/>
        <v>270210650.00000006</v>
      </c>
      <c r="AA429" s="59">
        <f t="shared" si="59"/>
        <v>274105000</v>
      </c>
    </row>
    <row r="430" spans="1:27" ht="15">
      <c r="A430" s="65" t="s">
        <v>1010</v>
      </c>
      <c r="B430" s="65"/>
      <c r="C430" s="65"/>
      <c r="D430" s="59">
        <v>12933803</v>
      </c>
      <c r="E430" s="59">
        <v>12138398.000000002</v>
      </c>
      <c r="F430" s="59">
        <v>15665342.999999998</v>
      </c>
      <c r="G430" s="59">
        <v>14905421.999999998</v>
      </c>
      <c r="H430" s="59">
        <v>14769360</v>
      </c>
      <c r="I430" s="59">
        <v>15702594.999999998</v>
      </c>
      <c r="J430" s="59">
        <f t="shared" si="58"/>
        <v>12933803000</v>
      </c>
      <c r="K430" s="59">
        <f t="shared" si="58"/>
        <v>12138398000.000002</v>
      </c>
      <c r="L430" s="59">
        <f t="shared" si="58"/>
        <v>15665342999.999998</v>
      </c>
      <c r="M430" s="59">
        <f t="shared" si="58"/>
        <v>14905421999.999998</v>
      </c>
      <c r="N430" s="59">
        <f t="shared" si="58"/>
        <v>14769360000</v>
      </c>
      <c r="O430" s="59">
        <f t="shared" si="58"/>
        <v>15702594999.999998</v>
      </c>
      <c r="P430" s="59">
        <f t="shared" si="60"/>
        <v>70489226350</v>
      </c>
      <c r="Q430" s="59">
        <f t="shared" si="61"/>
        <v>65547349200.000008</v>
      </c>
      <c r="R430" s="59">
        <f t="shared" si="62"/>
        <v>68144242049.999992</v>
      </c>
      <c r="S430" s="59">
        <f t="shared" si="63"/>
        <v>54404790299.999992</v>
      </c>
      <c r="T430" s="59">
        <f t="shared" si="64"/>
        <v>46523484000</v>
      </c>
      <c r="U430" s="59">
        <f t="shared" si="65"/>
        <v>35330838749.999992</v>
      </c>
      <c r="V430" s="59">
        <f t="shared" si="59"/>
        <v>83423029350</v>
      </c>
      <c r="W430" s="59">
        <f t="shared" si="59"/>
        <v>77685747200.000015</v>
      </c>
      <c r="X430" s="59">
        <f t="shared" si="59"/>
        <v>83809585049.999985</v>
      </c>
      <c r="Y430" s="59">
        <f t="shared" si="59"/>
        <v>69310212299.999985</v>
      </c>
      <c r="Z430" s="59">
        <f t="shared" si="59"/>
        <v>61292844000</v>
      </c>
      <c r="AA430" s="59">
        <f t="shared" si="59"/>
        <v>51033433749.999992</v>
      </c>
    </row>
    <row r="431" spans="1:27" ht="15">
      <c r="A431" s="56" t="s">
        <v>1011</v>
      </c>
      <c r="B431" s="57">
        <v>1</v>
      </c>
      <c r="C431" s="58" t="s">
        <v>1013</v>
      </c>
      <c r="D431" s="59">
        <v>32000</v>
      </c>
      <c r="E431" s="59">
        <v>32000</v>
      </c>
      <c r="F431" s="59">
        <v>32000</v>
      </c>
      <c r="G431" s="59">
        <v>40000</v>
      </c>
      <c r="H431" s="59">
        <v>32000</v>
      </c>
      <c r="I431" s="59">
        <v>32000</v>
      </c>
      <c r="J431" s="59">
        <f t="shared" si="58"/>
        <v>32000000</v>
      </c>
      <c r="K431" s="59">
        <f t="shared" si="58"/>
        <v>32000000</v>
      </c>
      <c r="L431" s="59">
        <f t="shared" si="58"/>
        <v>32000000</v>
      </c>
      <c r="M431" s="59">
        <f t="shared" si="58"/>
        <v>40000000</v>
      </c>
      <c r="N431" s="59">
        <f t="shared" si="58"/>
        <v>32000000</v>
      </c>
      <c r="O431" s="59">
        <f t="shared" si="58"/>
        <v>32000000</v>
      </c>
      <c r="P431" s="59">
        <f t="shared" si="60"/>
        <v>174400000</v>
      </c>
      <c r="Q431" s="59">
        <f t="shared" si="61"/>
        <v>172800000</v>
      </c>
      <c r="R431" s="59">
        <f t="shared" si="62"/>
        <v>139200000</v>
      </c>
      <c r="S431" s="59">
        <f t="shared" si="63"/>
        <v>146000000</v>
      </c>
      <c r="T431" s="59">
        <f t="shared" si="64"/>
        <v>100800000</v>
      </c>
      <c r="U431" s="59">
        <f t="shared" si="65"/>
        <v>72000000</v>
      </c>
      <c r="V431" s="59">
        <f t="shared" si="59"/>
        <v>206400000</v>
      </c>
      <c r="W431" s="59">
        <f t="shared" si="59"/>
        <v>204800000</v>
      </c>
      <c r="X431" s="59">
        <f t="shared" si="59"/>
        <v>171200000</v>
      </c>
      <c r="Y431" s="59">
        <f t="shared" si="59"/>
        <v>186000000</v>
      </c>
      <c r="Z431" s="59">
        <f t="shared" si="59"/>
        <v>132800000</v>
      </c>
      <c r="AA431" s="59">
        <f t="shared" si="59"/>
        <v>104000000</v>
      </c>
    </row>
    <row r="432" spans="1:27">
      <c r="A432" s="58"/>
      <c r="B432" s="57">
        <v>2</v>
      </c>
      <c r="C432" s="58" t="s">
        <v>1012</v>
      </c>
      <c r="D432" s="59">
        <v>223042</v>
      </c>
      <c r="E432" s="59">
        <v>208680</v>
      </c>
      <c r="F432" s="59">
        <v>235156</v>
      </c>
      <c r="G432" s="59">
        <v>241089</v>
      </c>
      <c r="H432" s="59">
        <v>238435</v>
      </c>
      <c r="I432" s="59">
        <v>413077</v>
      </c>
      <c r="J432" s="59">
        <f t="shared" si="58"/>
        <v>223042000</v>
      </c>
      <c r="K432" s="59">
        <f t="shared" si="58"/>
        <v>208680000</v>
      </c>
      <c r="L432" s="59">
        <f t="shared" si="58"/>
        <v>235156000</v>
      </c>
      <c r="M432" s="59">
        <f t="shared" si="58"/>
        <v>241089000</v>
      </c>
      <c r="N432" s="59">
        <f t="shared" si="58"/>
        <v>238435000</v>
      </c>
      <c r="O432" s="59">
        <f t="shared" si="58"/>
        <v>413077000</v>
      </c>
      <c r="P432" s="59">
        <f t="shared" si="60"/>
        <v>1215578900</v>
      </c>
      <c r="Q432" s="59">
        <f t="shared" si="61"/>
        <v>1126872000</v>
      </c>
      <c r="R432" s="59">
        <f t="shared" si="62"/>
        <v>1022928600</v>
      </c>
      <c r="S432" s="59">
        <f t="shared" si="63"/>
        <v>879974850</v>
      </c>
      <c r="T432" s="59">
        <f t="shared" si="64"/>
        <v>751070250</v>
      </c>
      <c r="U432" s="59">
        <f t="shared" si="65"/>
        <v>929423250</v>
      </c>
      <c r="V432" s="59">
        <f t="shared" si="59"/>
        <v>1438620900</v>
      </c>
      <c r="W432" s="59">
        <f t="shared" si="59"/>
        <v>1335552000</v>
      </c>
      <c r="X432" s="59">
        <f t="shared" si="59"/>
        <v>1258084600</v>
      </c>
      <c r="Y432" s="59">
        <f t="shared" si="59"/>
        <v>1121063850</v>
      </c>
      <c r="Z432" s="59">
        <f t="shared" si="59"/>
        <v>989505250</v>
      </c>
      <c r="AA432" s="59">
        <f t="shared" si="59"/>
        <v>1342500250</v>
      </c>
    </row>
    <row r="433" spans="1:27">
      <c r="A433" s="58"/>
      <c r="B433" s="57">
        <v>3</v>
      </c>
      <c r="C433" s="58" t="s">
        <v>1014</v>
      </c>
      <c r="D433" s="59">
        <v>1058879</v>
      </c>
      <c r="E433" s="59">
        <v>962901.00000000012</v>
      </c>
      <c r="F433" s="59">
        <v>1076233</v>
      </c>
      <c r="G433" s="59">
        <v>963001.00000000012</v>
      </c>
      <c r="H433" s="59">
        <v>1037311.0000000001</v>
      </c>
      <c r="I433" s="59">
        <v>1009937.9999999999</v>
      </c>
      <c r="J433" s="59">
        <f t="shared" si="58"/>
        <v>1058879000</v>
      </c>
      <c r="K433" s="59">
        <f t="shared" si="58"/>
        <v>962901000.00000012</v>
      </c>
      <c r="L433" s="59">
        <f t="shared" si="58"/>
        <v>1076233000</v>
      </c>
      <c r="M433" s="59">
        <f t="shared" si="58"/>
        <v>963001000.00000012</v>
      </c>
      <c r="N433" s="59">
        <f t="shared" si="58"/>
        <v>1037311000.0000001</v>
      </c>
      <c r="O433" s="59">
        <f t="shared" si="58"/>
        <v>1009937999.9999999</v>
      </c>
      <c r="P433" s="59">
        <f t="shared" si="60"/>
        <v>5770890550</v>
      </c>
      <c r="Q433" s="59">
        <f t="shared" si="61"/>
        <v>5199665400.000001</v>
      </c>
      <c r="R433" s="59">
        <f t="shared" si="62"/>
        <v>4681613550</v>
      </c>
      <c r="S433" s="59">
        <f t="shared" si="63"/>
        <v>3514953650.0000005</v>
      </c>
      <c r="T433" s="59">
        <f t="shared" si="64"/>
        <v>3267529650.0000005</v>
      </c>
      <c r="U433" s="59">
        <f t="shared" si="65"/>
        <v>2272360499.9999995</v>
      </c>
      <c r="V433" s="59">
        <f t="shared" si="59"/>
        <v>6829769550</v>
      </c>
      <c r="W433" s="59">
        <f t="shared" si="59"/>
        <v>6162566400.000001</v>
      </c>
      <c r="X433" s="59">
        <f t="shared" si="59"/>
        <v>5757846550</v>
      </c>
      <c r="Y433" s="59">
        <f t="shared" si="59"/>
        <v>4477954650.000001</v>
      </c>
      <c r="Z433" s="59">
        <f t="shared" si="59"/>
        <v>4304840650.000001</v>
      </c>
      <c r="AA433" s="59">
        <f t="shared" si="59"/>
        <v>3282298499.9999995</v>
      </c>
    </row>
    <row r="434" spans="1:27">
      <c r="A434" s="58"/>
      <c r="B434" s="57">
        <v>4</v>
      </c>
      <c r="C434" s="58" t="s">
        <v>1015</v>
      </c>
      <c r="D434" s="59">
        <v>537127.00000000012</v>
      </c>
      <c r="E434" s="59">
        <v>464621.00000000006</v>
      </c>
      <c r="F434" s="59">
        <v>526558</v>
      </c>
      <c r="G434" s="59">
        <v>499628.99999999994</v>
      </c>
      <c r="H434" s="59">
        <v>548060</v>
      </c>
      <c r="I434" s="59">
        <v>497926.00000000006</v>
      </c>
      <c r="J434" s="59">
        <f t="shared" si="58"/>
        <v>537127000.00000012</v>
      </c>
      <c r="K434" s="59">
        <f t="shared" si="58"/>
        <v>464621000.00000006</v>
      </c>
      <c r="L434" s="59">
        <f t="shared" si="58"/>
        <v>526558000</v>
      </c>
      <c r="M434" s="59">
        <f t="shared" ref="M434:O497" si="66">G434*1000</f>
        <v>499628999.99999994</v>
      </c>
      <c r="N434" s="59">
        <f t="shared" si="66"/>
        <v>548060000</v>
      </c>
      <c r="O434" s="59">
        <f t="shared" si="66"/>
        <v>497926000.00000006</v>
      </c>
      <c r="P434" s="59">
        <f t="shared" si="60"/>
        <v>2927342150.0000005</v>
      </c>
      <c r="Q434" s="59">
        <f t="shared" si="61"/>
        <v>2508953400.0000005</v>
      </c>
      <c r="R434" s="59">
        <f t="shared" si="62"/>
        <v>2290527300</v>
      </c>
      <c r="S434" s="59">
        <f t="shared" si="63"/>
        <v>1823645849.9999998</v>
      </c>
      <c r="T434" s="59">
        <f t="shared" si="64"/>
        <v>1726389000</v>
      </c>
      <c r="U434" s="59">
        <f t="shared" si="65"/>
        <v>1120333500.0000002</v>
      </c>
      <c r="V434" s="59">
        <f t="shared" si="59"/>
        <v>3464469150.0000005</v>
      </c>
      <c r="W434" s="59">
        <f t="shared" si="59"/>
        <v>2973574400.0000005</v>
      </c>
      <c r="X434" s="59">
        <f t="shared" si="59"/>
        <v>2817085300</v>
      </c>
      <c r="Y434" s="59">
        <f t="shared" ref="Y434:AA497" si="67">M434+S434</f>
        <v>2323274849.9999995</v>
      </c>
      <c r="Z434" s="59">
        <f t="shared" si="67"/>
        <v>2274449000</v>
      </c>
      <c r="AA434" s="59">
        <f t="shared" si="67"/>
        <v>1618259500.0000002</v>
      </c>
    </row>
    <row r="435" spans="1:27">
      <c r="A435" s="58"/>
      <c r="B435" s="57">
        <v>5</v>
      </c>
      <c r="C435" s="58" t="s">
        <v>1016</v>
      </c>
      <c r="D435" s="59">
        <v>631225</v>
      </c>
      <c r="E435" s="59">
        <v>568130</v>
      </c>
      <c r="F435" s="59">
        <v>659106</v>
      </c>
      <c r="G435" s="59">
        <v>612487</v>
      </c>
      <c r="H435" s="59">
        <v>599393</v>
      </c>
      <c r="I435" s="59">
        <v>559757.00000000012</v>
      </c>
      <c r="J435" s="59">
        <f t="shared" ref="J435:O498" si="68">D435*1000</f>
        <v>631225000</v>
      </c>
      <c r="K435" s="59">
        <f t="shared" si="68"/>
        <v>568130000</v>
      </c>
      <c r="L435" s="59">
        <f t="shared" si="68"/>
        <v>659106000</v>
      </c>
      <c r="M435" s="59">
        <f t="shared" si="66"/>
        <v>612487000</v>
      </c>
      <c r="N435" s="59">
        <f t="shared" si="66"/>
        <v>599393000</v>
      </c>
      <c r="O435" s="59">
        <f t="shared" si="66"/>
        <v>559757000.00000012</v>
      </c>
      <c r="P435" s="59">
        <f t="shared" si="60"/>
        <v>3440176250</v>
      </c>
      <c r="Q435" s="59">
        <f t="shared" si="61"/>
        <v>3067902000</v>
      </c>
      <c r="R435" s="59">
        <f t="shared" si="62"/>
        <v>2867111100</v>
      </c>
      <c r="S435" s="59">
        <f t="shared" si="63"/>
        <v>2235577550</v>
      </c>
      <c r="T435" s="59">
        <f t="shared" si="64"/>
        <v>1888087950</v>
      </c>
      <c r="U435" s="59">
        <f t="shared" si="65"/>
        <v>1259453250.0000002</v>
      </c>
      <c r="V435" s="59">
        <f t="shared" ref="V435:AA498" si="69">J435+P435</f>
        <v>4071401250</v>
      </c>
      <c r="W435" s="59">
        <f t="shared" si="69"/>
        <v>3636032000</v>
      </c>
      <c r="X435" s="59">
        <f t="shared" si="69"/>
        <v>3526217100</v>
      </c>
      <c r="Y435" s="59">
        <f t="shared" si="67"/>
        <v>2848064550</v>
      </c>
      <c r="Z435" s="59">
        <f t="shared" si="67"/>
        <v>2487480950</v>
      </c>
      <c r="AA435" s="59">
        <f t="shared" si="67"/>
        <v>1819210250.0000005</v>
      </c>
    </row>
    <row r="436" spans="1:27">
      <c r="A436" s="58"/>
      <c r="B436" s="57">
        <v>6</v>
      </c>
      <c r="C436" s="58" t="s">
        <v>1017</v>
      </c>
      <c r="D436" s="59">
        <v>1395337</v>
      </c>
      <c r="E436" s="59">
        <v>1066199</v>
      </c>
      <c r="F436" s="59">
        <v>1183967</v>
      </c>
      <c r="G436" s="59">
        <v>1195990</v>
      </c>
      <c r="H436" s="59">
        <v>1275171</v>
      </c>
      <c r="I436" s="59">
        <v>1248342</v>
      </c>
      <c r="J436" s="59">
        <f t="shared" si="68"/>
        <v>1395337000</v>
      </c>
      <c r="K436" s="59">
        <f t="shared" si="68"/>
        <v>1066199000</v>
      </c>
      <c r="L436" s="59">
        <f t="shared" si="68"/>
        <v>1183967000</v>
      </c>
      <c r="M436" s="59">
        <f t="shared" si="66"/>
        <v>1195990000</v>
      </c>
      <c r="N436" s="59">
        <f t="shared" si="66"/>
        <v>1275171000</v>
      </c>
      <c r="O436" s="59">
        <f t="shared" si="66"/>
        <v>1248342000</v>
      </c>
      <c r="P436" s="59">
        <f t="shared" si="60"/>
        <v>7604586650</v>
      </c>
      <c r="Q436" s="59">
        <f t="shared" si="61"/>
        <v>5757474600</v>
      </c>
      <c r="R436" s="59">
        <f t="shared" si="62"/>
        <v>5150256450</v>
      </c>
      <c r="S436" s="59">
        <f t="shared" si="63"/>
        <v>4365363500</v>
      </c>
      <c r="T436" s="59">
        <f t="shared" si="64"/>
        <v>4016788650</v>
      </c>
      <c r="U436" s="59">
        <f t="shared" si="65"/>
        <v>2808769500</v>
      </c>
      <c r="V436" s="59">
        <f t="shared" si="69"/>
        <v>8999923650</v>
      </c>
      <c r="W436" s="59">
        <f t="shared" si="69"/>
        <v>6823673600</v>
      </c>
      <c r="X436" s="59">
        <f t="shared" si="69"/>
        <v>6334223450</v>
      </c>
      <c r="Y436" s="59">
        <f t="shared" si="67"/>
        <v>5561353500</v>
      </c>
      <c r="Z436" s="59">
        <f t="shared" si="67"/>
        <v>5291959650</v>
      </c>
      <c r="AA436" s="59">
        <f t="shared" si="67"/>
        <v>4057111500</v>
      </c>
    </row>
    <row r="437" spans="1:27" ht="15">
      <c r="A437" s="65" t="s">
        <v>1018</v>
      </c>
      <c r="B437" s="65"/>
      <c r="C437" s="65"/>
      <c r="D437" s="59">
        <v>3877610</v>
      </c>
      <c r="E437" s="59">
        <v>3302531.0000000005</v>
      </c>
      <c r="F437" s="59">
        <v>3713020</v>
      </c>
      <c r="G437" s="59">
        <v>3552196</v>
      </c>
      <c r="H437" s="59">
        <v>3730370</v>
      </c>
      <c r="I437" s="59">
        <v>3761040</v>
      </c>
      <c r="J437" s="59">
        <f t="shared" si="68"/>
        <v>3877610000</v>
      </c>
      <c r="K437" s="59">
        <f t="shared" si="68"/>
        <v>3302531000.0000005</v>
      </c>
      <c r="L437" s="59">
        <f t="shared" si="68"/>
        <v>3713020000</v>
      </c>
      <c r="M437" s="59">
        <f t="shared" si="66"/>
        <v>3552196000</v>
      </c>
      <c r="N437" s="59">
        <f t="shared" si="66"/>
        <v>3730370000</v>
      </c>
      <c r="O437" s="59">
        <f t="shared" si="66"/>
        <v>3761040000</v>
      </c>
      <c r="P437" s="59">
        <f t="shared" si="60"/>
        <v>21132974500</v>
      </c>
      <c r="Q437" s="59">
        <f t="shared" si="61"/>
        <v>17833667400.000004</v>
      </c>
      <c r="R437" s="59">
        <f t="shared" si="62"/>
        <v>16151637000</v>
      </c>
      <c r="S437" s="59">
        <f t="shared" si="63"/>
        <v>12965515400</v>
      </c>
      <c r="T437" s="59">
        <f t="shared" si="64"/>
        <v>11750665500</v>
      </c>
      <c r="U437" s="59">
        <f t="shared" si="65"/>
        <v>8462340000</v>
      </c>
      <c r="V437" s="59">
        <f t="shared" si="69"/>
        <v>25010584500</v>
      </c>
      <c r="W437" s="59">
        <f t="shared" si="69"/>
        <v>21136198400.000004</v>
      </c>
      <c r="X437" s="59">
        <f t="shared" si="69"/>
        <v>19864657000</v>
      </c>
      <c r="Y437" s="59">
        <f t="shared" si="67"/>
        <v>16517711400</v>
      </c>
      <c r="Z437" s="59">
        <f t="shared" si="67"/>
        <v>15481035500</v>
      </c>
      <c r="AA437" s="59">
        <f t="shared" si="67"/>
        <v>12223380000</v>
      </c>
    </row>
    <row r="438" spans="1:27" ht="15">
      <c r="A438" s="56" t="s">
        <v>1019</v>
      </c>
      <c r="B438" s="57">
        <v>1</v>
      </c>
      <c r="C438" s="58" t="s">
        <v>1020</v>
      </c>
      <c r="D438" s="59">
        <v>1999254.0000000002</v>
      </c>
      <c r="E438" s="59">
        <v>1842486</v>
      </c>
      <c r="F438" s="59">
        <v>2547854</v>
      </c>
      <c r="G438" s="59">
        <v>1982207</v>
      </c>
      <c r="H438" s="59">
        <v>2205642</v>
      </c>
      <c r="I438" s="59">
        <v>1850481</v>
      </c>
      <c r="J438" s="59">
        <f t="shared" si="68"/>
        <v>1999254000.0000002</v>
      </c>
      <c r="K438" s="59">
        <f t="shared" si="68"/>
        <v>1842486000</v>
      </c>
      <c r="L438" s="59">
        <f t="shared" si="68"/>
        <v>2547854000</v>
      </c>
      <c r="M438" s="59">
        <f t="shared" si="66"/>
        <v>1982207000</v>
      </c>
      <c r="N438" s="59">
        <f t="shared" si="66"/>
        <v>2205642000</v>
      </c>
      <c r="O438" s="59">
        <f t="shared" si="66"/>
        <v>1850481000</v>
      </c>
      <c r="P438" s="59">
        <f t="shared" si="60"/>
        <v>10895934300.000002</v>
      </c>
      <c r="Q438" s="59">
        <f t="shared" si="61"/>
        <v>9949424400</v>
      </c>
      <c r="R438" s="59">
        <f t="shared" si="62"/>
        <v>11083164900</v>
      </c>
      <c r="S438" s="59">
        <f t="shared" si="63"/>
        <v>7235055550</v>
      </c>
      <c r="T438" s="59">
        <f t="shared" si="64"/>
        <v>6947772300</v>
      </c>
      <c r="U438" s="59">
        <f t="shared" si="65"/>
        <v>4163582250</v>
      </c>
      <c r="V438" s="59">
        <f t="shared" si="69"/>
        <v>12895188300.000002</v>
      </c>
      <c r="W438" s="59">
        <f t="shared" si="69"/>
        <v>11791910400</v>
      </c>
      <c r="X438" s="59">
        <f t="shared" si="69"/>
        <v>13631018900</v>
      </c>
      <c r="Y438" s="59">
        <f t="shared" si="67"/>
        <v>9217262550</v>
      </c>
      <c r="Z438" s="59">
        <f t="shared" si="67"/>
        <v>9153414300</v>
      </c>
      <c r="AA438" s="59">
        <f t="shared" si="67"/>
        <v>6014063250</v>
      </c>
    </row>
    <row r="439" spans="1:27">
      <c r="A439" s="58"/>
      <c r="B439" s="57">
        <v>2</v>
      </c>
      <c r="C439" s="58" t="s">
        <v>1021</v>
      </c>
      <c r="D439" s="59">
        <v>295714</v>
      </c>
      <c r="E439" s="59">
        <v>314183</v>
      </c>
      <c r="F439" s="59">
        <v>303238</v>
      </c>
      <c r="G439" s="59">
        <v>300501.00000000006</v>
      </c>
      <c r="H439" s="59">
        <v>311084</v>
      </c>
      <c r="I439" s="59">
        <v>293142</v>
      </c>
      <c r="J439" s="59">
        <f t="shared" si="68"/>
        <v>295714000</v>
      </c>
      <c r="K439" s="59">
        <f t="shared" si="68"/>
        <v>314183000</v>
      </c>
      <c r="L439" s="59">
        <f t="shared" si="68"/>
        <v>303238000</v>
      </c>
      <c r="M439" s="59">
        <f t="shared" si="66"/>
        <v>300501000.00000006</v>
      </c>
      <c r="N439" s="59">
        <f t="shared" si="66"/>
        <v>311084000</v>
      </c>
      <c r="O439" s="59">
        <f t="shared" si="66"/>
        <v>293142000</v>
      </c>
      <c r="P439" s="59">
        <f t="shared" si="60"/>
        <v>1611641300</v>
      </c>
      <c r="Q439" s="59">
        <f t="shared" si="61"/>
        <v>1696588200</v>
      </c>
      <c r="R439" s="59">
        <f t="shared" si="62"/>
        <v>1319085300</v>
      </c>
      <c r="S439" s="59">
        <f t="shared" si="63"/>
        <v>1096828650.0000002</v>
      </c>
      <c r="T439" s="59">
        <f t="shared" si="64"/>
        <v>979914600</v>
      </c>
      <c r="U439" s="59">
        <f t="shared" si="65"/>
        <v>659569500</v>
      </c>
      <c r="V439" s="59">
        <f t="shared" si="69"/>
        <v>1907355300</v>
      </c>
      <c r="W439" s="59">
        <f t="shared" si="69"/>
        <v>2010771200</v>
      </c>
      <c r="X439" s="59">
        <f t="shared" si="69"/>
        <v>1622323300</v>
      </c>
      <c r="Y439" s="59">
        <f t="shared" si="67"/>
        <v>1397329650.0000002</v>
      </c>
      <c r="Z439" s="59">
        <f t="shared" si="67"/>
        <v>1290998600</v>
      </c>
      <c r="AA439" s="59">
        <f t="shared" si="67"/>
        <v>952711500</v>
      </c>
    </row>
    <row r="440" spans="1:27">
      <c r="A440" s="58"/>
      <c r="B440" s="57">
        <v>3</v>
      </c>
      <c r="C440" s="58" t="s">
        <v>1023</v>
      </c>
      <c r="D440" s="59">
        <v>502022</v>
      </c>
      <c r="E440" s="59">
        <v>441620</v>
      </c>
      <c r="F440" s="59">
        <v>600830</v>
      </c>
      <c r="G440" s="59">
        <v>433192</v>
      </c>
      <c r="H440" s="59">
        <v>446506</v>
      </c>
      <c r="I440" s="59">
        <v>423572</v>
      </c>
      <c r="J440" s="59">
        <f t="shared" si="68"/>
        <v>502022000</v>
      </c>
      <c r="K440" s="59">
        <f t="shared" si="68"/>
        <v>441620000</v>
      </c>
      <c r="L440" s="59">
        <f t="shared" si="68"/>
        <v>600830000</v>
      </c>
      <c r="M440" s="59">
        <f t="shared" si="66"/>
        <v>433192000</v>
      </c>
      <c r="N440" s="59">
        <f t="shared" si="66"/>
        <v>446506000</v>
      </c>
      <c r="O440" s="59">
        <f t="shared" si="66"/>
        <v>423572000</v>
      </c>
      <c r="P440" s="59">
        <f t="shared" si="60"/>
        <v>2736019900</v>
      </c>
      <c r="Q440" s="59">
        <f t="shared" si="61"/>
        <v>2384748000</v>
      </c>
      <c r="R440" s="59">
        <f t="shared" si="62"/>
        <v>2613610500</v>
      </c>
      <c r="S440" s="59">
        <f t="shared" si="63"/>
        <v>1581150800</v>
      </c>
      <c r="T440" s="59">
        <f t="shared" si="64"/>
        <v>1406493900</v>
      </c>
      <c r="U440" s="59">
        <f t="shared" si="65"/>
        <v>953037000</v>
      </c>
      <c r="V440" s="59">
        <f t="shared" si="69"/>
        <v>3238041900</v>
      </c>
      <c r="W440" s="59">
        <f t="shared" si="69"/>
        <v>2826368000</v>
      </c>
      <c r="X440" s="59">
        <f t="shared" si="69"/>
        <v>3214440500</v>
      </c>
      <c r="Y440" s="59">
        <f t="shared" si="67"/>
        <v>2014342800</v>
      </c>
      <c r="Z440" s="59">
        <f t="shared" si="67"/>
        <v>1852999900</v>
      </c>
      <c r="AA440" s="59">
        <f t="shared" si="67"/>
        <v>1376609000</v>
      </c>
    </row>
    <row r="441" spans="1:27">
      <c r="A441" s="58"/>
      <c r="B441" s="57">
        <v>4</v>
      </c>
      <c r="C441" s="58" t="s">
        <v>1024</v>
      </c>
      <c r="D441" s="59">
        <v>931863</v>
      </c>
      <c r="E441" s="59">
        <v>680359</v>
      </c>
      <c r="F441" s="59">
        <v>814252</v>
      </c>
      <c r="G441" s="59">
        <v>646518</v>
      </c>
      <c r="H441" s="59">
        <v>784288</v>
      </c>
      <c r="I441" s="59">
        <v>822124</v>
      </c>
      <c r="J441" s="59">
        <f t="shared" si="68"/>
        <v>931863000</v>
      </c>
      <c r="K441" s="59">
        <f t="shared" si="68"/>
        <v>680359000</v>
      </c>
      <c r="L441" s="59">
        <f t="shared" si="68"/>
        <v>814252000</v>
      </c>
      <c r="M441" s="59">
        <f t="shared" si="66"/>
        <v>646518000</v>
      </c>
      <c r="N441" s="59">
        <f t="shared" si="66"/>
        <v>784288000</v>
      </c>
      <c r="O441" s="59">
        <f t="shared" si="66"/>
        <v>822124000</v>
      </c>
      <c r="P441" s="59">
        <f t="shared" si="60"/>
        <v>5078653350</v>
      </c>
      <c r="Q441" s="59">
        <f t="shared" si="61"/>
        <v>3673938600</v>
      </c>
      <c r="R441" s="59">
        <f t="shared" si="62"/>
        <v>3541996200</v>
      </c>
      <c r="S441" s="59">
        <f t="shared" si="63"/>
        <v>2359790700</v>
      </c>
      <c r="T441" s="59">
        <f t="shared" si="64"/>
        <v>2470507200</v>
      </c>
      <c r="U441" s="59">
        <f t="shared" si="65"/>
        <v>1849779000</v>
      </c>
      <c r="V441" s="59">
        <f t="shared" si="69"/>
        <v>6010516350</v>
      </c>
      <c r="W441" s="59">
        <f t="shared" si="69"/>
        <v>4354297600</v>
      </c>
      <c r="X441" s="59">
        <f t="shared" si="69"/>
        <v>4356248200</v>
      </c>
      <c r="Y441" s="59">
        <f t="shared" si="67"/>
        <v>3006308700</v>
      </c>
      <c r="Z441" s="59">
        <f t="shared" si="67"/>
        <v>3254795200</v>
      </c>
      <c r="AA441" s="59">
        <f t="shared" si="67"/>
        <v>2671903000</v>
      </c>
    </row>
    <row r="442" spans="1:27">
      <c r="A442" s="58"/>
      <c r="B442" s="57">
        <v>5</v>
      </c>
      <c r="C442" s="58" t="s">
        <v>1029</v>
      </c>
      <c r="D442" s="59">
        <v>102000</v>
      </c>
      <c r="E442" s="59">
        <v>99000</v>
      </c>
      <c r="F442" s="59">
        <v>102000</v>
      </c>
      <c r="G442" s="59">
        <v>102000</v>
      </c>
      <c r="H442" s="59">
        <v>107000</v>
      </c>
      <c r="I442" s="59">
        <v>107000</v>
      </c>
      <c r="J442" s="59">
        <f t="shared" si="68"/>
        <v>102000000</v>
      </c>
      <c r="K442" s="59">
        <f t="shared" si="68"/>
        <v>99000000</v>
      </c>
      <c r="L442" s="59">
        <f t="shared" si="68"/>
        <v>102000000</v>
      </c>
      <c r="M442" s="59">
        <f t="shared" si="66"/>
        <v>102000000</v>
      </c>
      <c r="N442" s="59">
        <f t="shared" si="66"/>
        <v>107000000</v>
      </c>
      <c r="O442" s="59">
        <f t="shared" si="66"/>
        <v>107000000</v>
      </c>
      <c r="P442" s="59">
        <f t="shared" si="60"/>
        <v>555900000</v>
      </c>
      <c r="Q442" s="59">
        <f t="shared" si="61"/>
        <v>534600000</v>
      </c>
      <c r="R442" s="59">
        <f t="shared" si="62"/>
        <v>443700000</v>
      </c>
      <c r="S442" s="59">
        <f t="shared" si="63"/>
        <v>372300000</v>
      </c>
      <c r="T442" s="59">
        <f t="shared" si="64"/>
        <v>337050000</v>
      </c>
      <c r="U442" s="59">
        <f t="shared" si="65"/>
        <v>240750000</v>
      </c>
      <c r="V442" s="59">
        <f t="shared" si="69"/>
        <v>657900000</v>
      </c>
      <c r="W442" s="59">
        <f t="shared" si="69"/>
        <v>633600000</v>
      </c>
      <c r="X442" s="59">
        <f t="shared" si="69"/>
        <v>545700000</v>
      </c>
      <c r="Y442" s="59">
        <f t="shared" si="67"/>
        <v>474300000</v>
      </c>
      <c r="Z442" s="59">
        <f t="shared" si="67"/>
        <v>444050000</v>
      </c>
      <c r="AA442" s="59">
        <f t="shared" si="67"/>
        <v>347750000</v>
      </c>
    </row>
    <row r="443" spans="1:27">
      <c r="A443" s="58"/>
      <c r="B443" s="57">
        <v>6</v>
      </c>
      <c r="C443" s="58" t="s">
        <v>1025</v>
      </c>
      <c r="D443" s="59">
        <v>547392</v>
      </c>
      <c r="E443" s="59">
        <v>486455</v>
      </c>
      <c r="F443" s="59">
        <v>579008</v>
      </c>
      <c r="G443" s="59">
        <v>527890</v>
      </c>
      <c r="H443" s="59">
        <v>594164</v>
      </c>
      <c r="I443" s="59">
        <v>541361</v>
      </c>
      <c r="J443" s="59">
        <f t="shared" si="68"/>
        <v>547392000</v>
      </c>
      <c r="K443" s="59">
        <f t="shared" si="68"/>
        <v>486455000</v>
      </c>
      <c r="L443" s="59">
        <f t="shared" si="68"/>
        <v>579008000</v>
      </c>
      <c r="M443" s="59">
        <f t="shared" si="66"/>
        <v>527890000</v>
      </c>
      <c r="N443" s="59">
        <f t="shared" si="66"/>
        <v>594164000</v>
      </c>
      <c r="O443" s="59">
        <f t="shared" si="66"/>
        <v>541361000</v>
      </c>
      <c r="P443" s="59">
        <f t="shared" si="60"/>
        <v>2983286400</v>
      </c>
      <c r="Q443" s="59">
        <f t="shared" si="61"/>
        <v>2626857000</v>
      </c>
      <c r="R443" s="59">
        <f t="shared" si="62"/>
        <v>2518684800</v>
      </c>
      <c r="S443" s="59">
        <f t="shared" si="63"/>
        <v>1926798500</v>
      </c>
      <c r="T443" s="59">
        <f t="shared" si="64"/>
        <v>1871616600</v>
      </c>
      <c r="U443" s="59">
        <f t="shared" si="65"/>
        <v>1218062250</v>
      </c>
      <c r="V443" s="59">
        <f t="shared" si="69"/>
        <v>3530678400</v>
      </c>
      <c r="W443" s="59">
        <f t="shared" si="69"/>
        <v>3113312000</v>
      </c>
      <c r="X443" s="59">
        <f t="shared" si="69"/>
        <v>3097692800</v>
      </c>
      <c r="Y443" s="59">
        <f t="shared" si="67"/>
        <v>2454688500</v>
      </c>
      <c r="Z443" s="59">
        <f t="shared" si="67"/>
        <v>2465780600</v>
      </c>
      <c r="AA443" s="59">
        <f t="shared" si="67"/>
        <v>1759423250</v>
      </c>
    </row>
    <row r="444" spans="1:27">
      <c r="A444" s="58"/>
      <c r="B444" s="57">
        <v>7</v>
      </c>
      <c r="C444" s="58" t="s">
        <v>1027</v>
      </c>
      <c r="D444" s="59">
        <v>1659190</v>
      </c>
      <c r="E444" s="59">
        <v>1549649</v>
      </c>
      <c r="F444" s="59">
        <v>2005741</v>
      </c>
      <c r="G444" s="59">
        <v>1568069</v>
      </c>
      <c r="H444" s="59">
        <v>1920173</v>
      </c>
      <c r="I444" s="59">
        <v>1842974</v>
      </c>
      <c r="J444" s="59">
        <f t="shared" si="68"/>
        <v>1659190000</v>
      </c>
      <c r="K444" s="59">
        <f t="shared" si="68"/>
        <v>1549649000</v>
      </c>
      <c r="L444" s="59">
        <f t="shared" si="68"/>
        <v>2005741000</v>
      </c>
      <c r="M444" s="59">
        <f t="shared" si="66"/>
        <v>1568069000</v>
      </c>
      <c r="N444" s="59">
        <f t="shared" si="66"/>
        <v>1920173000</v>
      </c>
      <c r="O444" s="59">
        <f t="shared" si="66"/>
        <v>1842974000</v>
      </c>
      <c r="P444" s="59">
        <f t="shared" si="60"/>
        <v>9042585500</v>
      </c>
      <c r="Q444" s="59">
        <f t="shared" si="61"/>
        <v>8368104600</v>
      </c>
      <c r="R444" s="59">
        <f t="shared" si="62"/>
        <v>8724973350</v>
      </c>
      <c r="S444" s="59">
        <f t="shared" si="63"/>
        <v>5723451850</v>
      </c>
      <c r="T444" s="59">
        <f t="shared" si="64"/>
        <v>6048544950</v>
      </c>
      <c r="U444" s="59">
        <f t="shared" si="65"/>
        <v>4146691500</v>
      </c>
      <c r="V444" s="59">
        <f t="shared" si="69"/>
        <v>10701775500</v>
      </c>
      <c r="W444" s="59">
        <f t="shared" si="69"/>
        <v>9917753600</v>
      </c>
      <c r="X444" s="59">
        <f t="shared" si="69"/>
        <v>10730714350</v>
      </c>
      <c r="Y444" s="59">
        <f t="shared" si="67"/>
        <v>7291520850</v>
      </c>
      <c r="Z444" s="59">
        <f t="shared" si="67"/>
        <v>7968717950</v>
      </c>
      <c r="AA444" s="59">
        <f t="shared" si="67"/>
        <v>5989665500</v>
      </c>
    </row>
    <row r="445" spans="1:27">
      <c r="A445" s="58"/>
      <c r="B445" s="57">
        <v>8</v>
      </c>
      <c r="C445" s="58" t="s">
        <v>1028</v>
      </c>
      <c r="D445" s="59">
        <v>1279325</v>
      </c>
      <c r="E445" s="59">
        <v>1252740</v>
      </c>
      <c r="F445" s="59">
        <v>1375533</v>
      </c>
      <c r="G445" s="59">
        <v>1257309</v>
      </c>
      <c r="H445" s="59">
        <v>1381534</v>
      </c>
      <c r="I445" s="59">
        <v>1266811</v>
      </c>
      <c r="J445" s="59">
        <f t="shared" si="68"/>
        <v>1279325000</v>
      </c>
      <c r="K445" s="59">
        <f t="shared" si="68"/>
        <v>1252740000</v>
      </c>
      <c r="L445" s="59">
        <f t="shared" si="68"/>
        <v>1375533000</v>
      </c>
      <c r="M445" s="59">
        <f t="shared" si="66"/>
        <v>1257309000</v>
      </c>
      <c r="N445" s="59">
        <f t="shared" si="66"/>
        <v>1381534000</v>
      </c>
      <c r="O445" s="59">
        <f t="shared" si="66"/>
        <v>1266811000</v>
      </c>
      <c r="P445" s="59">
        <f t="shared" si="60"/>
        <v>6972321250</v>
      </c>
      <c r="Q445" s="59">
        <f t="shared" si="61"/>
        <v>6764796000</v>
      </c>
      <c r="R445" s="59">
        <f t="shared" si="62"/>
        <v>5983568550</v>
      </c>
      <c r="S445" s="59">
        <f t="shared" si="63"/>
        <v>4589177850</v>
      </c>
      <c r="T445" s="59">
        <f t="shared" si="64"/>
        <v>4351832100</v>
      </c>
      <c r="U445" s="59">
        <f t="shared" si="65"/>
        <v>2850324750</v>
      </c>
      <c r="V445" s="59">
        <f t="shared" si="69"/>
        <v>8251646250</v>
      </c>
      <c r="W445" s="59">
        <f t="shared" si="69"/>
        <v>8017536000</v>
      </c>
      <c r="X445" s="59">
        <f t="shared" si="69"/>
        <v>7359101550</v>
      </c>
      <c r="Y445" s="59">
        <f t="shared" si="67"/>
        <v>5846486850</v>
      </c>
      <c r="Z445" s="59">
        <f t="shared" si="67"/>
        <v>5733366100</v>
      </c>
      <c r="AA445" s="59">
        <f t="shared" si="67"/>
        <v>4117135750</v>
      </c>
    </row>
    <row r="446" spans="1:27">
      <c r="A446" s="58"/>
      <c r="B446" s="57">
        <v>9</v>
      </c>
      <c r="C446" s="58" t="s">
        <v>1030</v>
      </c>
      <c r="D446" s="59">
        <v>630501</v>
      </c>
      <c r="E446" s="59">
        <v>555600</v>
      </c>
      <c r="F446" s="59">
        <v>640963</v>
      </c>
      <c r="G446" s="59">
        <v>561965</v>
      </c>
      <c r="H446" s="59">
        <v>552108</v>
      </c>
      <c r="I446" s="59">
        <v>575768.99999999988</v>
      </c>
      <c r="J446" s="59">
        <f t="shared" si="68"/>
        <v>630501000</v>
      </c>
      <c r="K446" s="59">
        <f t="shared" si="68"/>
        <v>555600000</v>
      </c>
      <c r="L446" s="59">
        <f t="shared" si="68"/>
        <v>640963000</v>
      </c>
      <c r="M446" s="59">
        <f t="shared" si="66"/>
        <v>561965000</v>
      </c>
      <c r="N446" s="59">
        <f t="shared" si="66"/>
        <v>552108000</v>
      </c>
      <c r="O446" s="59">
        <f t="shared" si="66"/>
        <v>575768999.99999988</v>
      </c>
      <c r="P446" s="59">
        <f t="shared" si="60"/>
        <v>3436230450</v>
      </c>
      <c r="Q446" s="59">
        <f t="shared" si="61"/>
        <v>3000240000</v>
      </c>
      <c r="R446" s="59">
        <f t="shared" si="62"/>
        <v>2788189050</v>
      </c>
      <c r="S446" s="59">
        <f t="shared" si="63"/>
        <v>2051172250</v>
      </c>
      <c r="T446" s="59">
        <f t="shared" si="64"/>
        <v>1739140200</v>
      </c>
      <c r="U446" s="59">
        <f t="shared" si="65"/>
        <v>1295480249.9999998</v>
      </c>
      <c r="V446" s="59">
        <f t="shared" si="69"/>
        <v>4066731450</v>
      </c>
      <c r="W446" s="59">
        <f t="shared" si="69"/>
        <v>3555840000</v>
      </c>
      <c r="X446" s="59">
        <f t="shared" si="69"/>
        <v>3429152050</v>
      </c>
      <c r="Y446" s="59">
        <f t="shared" si="67"/>
        <v>2613137250</v>
      </c>
      <c r="Z446" s="59">
        <f t="shared" si="67"/>
        <v>2291248200</v>
      </c>
      <c r="AA446" s="59">
        <f t="shared" si="67"/>
        <v>1871249249.9999995</v>
      </c>
    </row>
    <row r="447" spans="1:27">
      <c r="A447" s="58"/>
      <c r="B447" s="57">
        <v>10</v>
      </c>
      <c r="C447" s="58" t="s">
        <v>1031</v>
      </c>
      <c r="D447" s="59">
        <v>840268</v>
      </c>
      <c r="E447" s="59">
        <v>766516</v>
      </c>
      <c r="F447" s="59">
        <v>836862.00000000012</v>
      </c>
      <c r="G447" s="59">
        <v>711385</v>
      </c>
      <c r="H447" s="59">
        <v>897641</v>
      </c>
      <c r="I447" s="59">
        <v>851244</v>
      </c>
      <c r="J447" s="59">
        <f t="shared" si="68"/>
        <v>840268000</v>
      </c>
      <c r="K447" s="59">
        <f t="shared" si="68"/>
        <v>766516000</v>
      </c>
      <c r="L447" s="59">
        <f t="shared" si="68"/>
        <v>836862000.00000012</v>
      </c>
      <c r="M447" s="59">
        <f t="shared" si="66"/>
        <v>711385000</v>
      </c>
      <c r="N447" s="59">
        <f t="shared" si="66"/>
        <v>897641000</v>
      </c>
      <c r="O447" s="59">
        <f t="shared" si="66"/>
        <v>851244000</v>
      </c>
      <c r="P447" s="59">
        <f t="shared" si="60"/>
        <v>4579460600</v>
      </c>
      <c r="Q447" s="59">
        <f t="shared" si="61"/>
        <v>4139186400</v>
      </c>
      <c r="R447" s="59">
        <f t="shared" si="62"/>
        <v>3640349700.0000005</v>
      </c>
      <c r="S447" s="59">
        <f t="shared" si="63"/>
        <v>2596555250</v>
      </c>
      <c r="T447" s="59">
        <f t="shared" si="64"/>
        <v>2827569150</v>
      </c>
      <c r="U447" s="59">
        <f t="shared" si="65"/>
        <v>1915299000</v>
      </c>
      <c r="V447" s="59">
        <f t="shared" si="69"/>
        <v>5419728600</v>
      </c>
      <c r="W447" s="59">
        <f t="shared" si="69"/>
        <v>4905702400</v>
      </c>
      <c r="X447" s="59">
        <f t="shared" si="69"/>
        <v>4477211700.000001</v>
      </c>
      <c r="Y447" s="59">
        <f t="shared" si="67"/>
        <v>3307940250</v>
      </c>
      <c r="Z447" s="59">
        <f t="shared" si="67"/>
        <v>3725210150</v>
      </c>
      <c r="AA447" s="59">
        <f t="shared" si="67"/>
        <v>2766543000</v>
      </c>
    </row>
    <row r="448" spans="1:27">
      <c r="A448" s="58"/>
      <c r="B448" s="57">
        <v>11</v>
      </c>
      <c r="C448" s="58" t="s">
        <v>1032</v>
      </c>
      <c r="D448" s="59">
        <v>2858740.0000000005</v>
      </c>
      <c r="E448" s="59">
        <v>2747591</v>
      </c>
      <c r="F448" s="59">
        <v>3650238.0000000005</v>
      </c>
      <c r="G448" s="59">
        <v>2809877.9999999995</v>
      </c>
      <c r="H448" s="59">
        <v>3202885</v>
      </c>
      <c r="I448" s="59">
        <v>3008678</v>
      </c>
      <c r="J448" s="59">
        <f t="shared" si="68"/>
        <v>2858740000.0000005</v>
      </c>
      <c r="K448" s="59">
        <f t="shared" si="68"/>
        <v>2747591000</v>
      </c>
      <c r="L448" s="59">
        <f t="shared" si="68"/>
        <v>3650238000.0000005</v>
      </c>
      <c r="M448" s="59">
        <f t="shared" si="66"/>
        <v>2809877999.9999995</v>
      </c>
      <c r="N448" s="59">
        <f t="shared" si="66"/>
        <v>3202885000</v>
      </c>
      <c r="O448" s="59">
        <f t="shared" si="66"/>
        <v>3008678000</v>
      </c>
      <c r="P448" s="59">
        <f t="shared" si="60"/>
        <v>15580133000.000002</v>
      </c>
      <c r="Q448" s="59">
        <f t="shared" si="61"/>
        <v>14836991400</v>
      </c>
      <c r="R448" s="59">
        <f t="shared" si="62"/>
        <v>15878535300.000002</v>
      </c>
      <c r="S448" s="59">
        <f t="shared" si="63"/>
        <v>10256054699.999998</v>
      </c>
      <c r="T448" s="59">
        <f t="shared" si="64"/>
        <v>10089087750</v>
      </c>
      <c r="U448" s="59">
        <f t="shared" si="65"/>
        <v>6769525500</v>
      </c>
      <c r="V448" s="59">
        <f t="shared" si="69"/>
        <v>18438873000.000004</v>
      </c>
      <c r="W448" s="59">
        <f t="shared" si="69"/>
        <v>17584582400</v>
      </c>
      <c r="X448" s="59">
        <f t="shared" si="69"/>
        <v>19528773300.000004</v>
      </c>
      <c r="Y448" s="59">
        <f t="shared" si="67"/>
        <v>13065932699.999998</v>
      </c>
      <c r="Z448" s="59">
        <f t="shared" si="67"/>
        <v>13291972750</v>
      </c>
      <c r="AA448" s="59">
        <f t="shared" si="67"/>
        <v>9778203500</v>
      </c>
    </row>
    <row r="449" spans="1:27">
      <c r="A449" s="58"/>
      <c r="B449" s="57">
        <v>12</v>
      </c>
      <c r="C449" s="58" t="s">
        <v>1022</v>
      </c>
      <c r="D449" s="59">
        <v>413544</v>
      </c>
      <c r="E449" s="59">
        <v>378565</v>
      </c>
      <c r="F449" s="59">
        <v>424933</v>
      </c>
      <c r="G449" s="59">
        <v>371031</v>
      </c>
      <c r="H449" s="59">
        <v>429410</v>
      </c>
      <c r="I449" s="59">
        <v>399962</v>
      </c>
      <c r="J449" s="59">
        <f t="shared" si="68"/>
        <v>413544000</v>
      </c>
      <c r="K449" s="59">
        <f t="shared" si="68"/>
        <v>378565000</v>
      </c>
      <c r="L449" s="59">
        <f t="shared" si="68"/>
        <v>424933000</v>
      </c>
      <c r="M449" s="59">
        <f t="shared" si="66"/>
        <v>371031000</v>
      </c>
      <c r="N449" s="59">
        <f t="shared" si="66"/>
        <v>429410000</v>
      </c>
      <c r="O449" s="59">
        <f t="shared" si="66"/>
        <v>399962000</v>
      </c>
      <c r="P449" s="59">
        <f t="shared" si="60"/>
        <v>2253814800</v>
      </c>
      <c r="Q449" s="59">
        <f t="shared" si="61"/>
        <v>2044251000</v>
      </c>
      <c r="R449" s="59">
        <f t="shared" si="62"/>
        <v>1848458550</v>
      </c>
      <c r="S449" s="59">
        <f t="shared" si="63"/>
        <v>1354263150</v>
      </c>
      <c r="T449" s="59">
        <f t="shared" si="64"/>
        <v>1352641500</v>
      </c>
      <c r="U449" s="59">
        <f t="shared" si="65"/>
        <v>899914500</v>
      </c>
      <c r="V449" s="59">
        <f t="shared" si="69"/>
        <v>2667358800</v>
      </c>
      <c r="W449" s="59">
        <f t="shared" si="69"/>
        <v>2422816000</v>
      </c>
      <c r="X449" s="59">
        <f t="shared" si="69"/>
        <v>2273391550</v>
      </c>
      <c r="Y449" s="59">
        <f t="shared" si="67"/>
        <v>1725294150</v>
      </c>
      <c r="Z449" s="59">
        <f t="shared" si="67"/>
        <v>1782051500</v>
      </c>
      <c r="AA449" s="59">
        <f t="shared" si="67"/>
        <v>1299876500</v>
      </c>
    </row>
    <row r="450" spans="1:27">
      <c r="A450" s="58"/>
      <c r="B450" s="57">
        <v>13</v>
      </c>
      <c r="C450" s="58" t="s">
        <v>1026</v>
      </c>
      <c r="D450" s="59">
        <v>431424</v>
      </c>
      <c r="E450" s="59">
        <v>445037.00000000006</v>
      </c>
      <c r="F450" s="59">
        <v>474771</v>
      </c>
      <c r="G450" s="59">
        <v>458756</v>
      </c>
      <c r="H450" s="59">
        <v>489106</v>
      </c>
      <c r="I450" s="59">
        <v>423625</v>
      </c>
      <c r="J450" s="59">
        <f t="shared" si="68"/>
        <v>431424000</v>
      </c>
      <c r="K450" s="59">
        <f t="shared" si="68"/>
        <v>445037000.00000006</v>
      </c>
      <c r="L450" s="59">
        <f t="shared" si="68"/>
        <v>474771000</v>
      </c>
      <c r="M450" s="59">
        <f t="shared" si="66"/>
        <v>458756000</v>
      </c>
      <c r="N450" s="59">
        <f t="shared" si="66"/>
        <v>489106000</v>
      </c>
      <c r="O450" s="59">
        <f t="shared" si="66"/>
        <v>423625000</v>
      </c>
      <c r="P450" s="59">
        <f t="shared" si="60"/>
        <v>2351260800</v>
      </c>
      <c r="Q450" s="59">
        <f t="shared" si="61"/>
        <v>2403199800.0000005</v>
      </c>
      <c r="R450" s="59">
        <f t="shared" si="62"/>
        <v>2065253850</v>
      </c>
      <c r="S450" s="59">
        <f t="shared" si="63"/>
        <v>1674459400</v>
      </c>
      <c r="T450" s="59">
        <f t="shared" si="64"/>
        <v>1540683900</v>
      </c>
      <c r="U450" s="59">
        <f t="shared" si="65"/>
        <v>953156250</v>
      </c>
      <c r="V450" s="59">
        <f t="shared" si="69"/>
        <v>2782684800</v>
      </c>
      <c r="W450" s="59">
        <f t="shared" si="69"/>
        <v>2848236800.0000005</v>
      </c>
      <c r="X450" s="59">
        <f t="shared" si="69"/>
        <v>2540024850</v>
      </c>
      <c r="Y450" s="59">
        <f t="shared" si="67"/>
        <v>2133215400</v>
      </c>
      <c r="Z450" s="59">
        <f t="shared" si="67"/>
        <v>2029789900</v>
      </c>
      <c r="AA450" s="59">
        <f t="shared" si="67"/>
        <v>1376781250</v>
      </c>
    </row>
    <row r="451" spans="1:27" ht="15">
      <c r="A451" s="65" t="s">
        <v>1033</v>
      </c>
      <c r="B451" s="65"/>
      <c r="C451" s="65"/>
      <c r="D451" s="59">
        <v>12491237.000000002</v>
      </c>
      <c r="E451" s="59">
        <v>11559801</v>
      </c>
      <c r="F451" s="59">
        <v>14356223</v>
      </c>
      <c r="G451" s="59">
        <v>11730701</v>
      </c>
      <c r="H451" s="59">
        <v>13321541</v>
      </c>
      <c r="I451" s="59">
        <v>12406743</v>
      </c>
      <c r="J451" s="59">
        <f t="shared" si="68"/>
        <v>12491237000.000002</v>
      </c>
      <c r="K451" s="59">
        <f t="shared" si="68"/>
        <v>11559801000</v>
      </c>
      <c r="L451" s="59">
        <f t="shared" si="68"/>
        <v>14356223000</v>
      </c>
      <c r="M451" s="59">
        <f t="shared" si="66"/>
        <v>11730701000</v>
      </c>
      <c r="N451" s="59">
        <f t="shared" si="66"/>
        <v>13321541000</v>
      </c>
      <c r="O451" s="59">
        <f t="shared" si="66"/>
        <v>12406743000</v>
      </c>
      <c r="P451" s="59">
        <f t="shared" si="60"/>
        <v>68077241650.000008</v>
      </c>
      <c r="Q451" s="59">
        <f t="shared" si="61"/>
        <v>62422925400</v>
      </c>
      <c r="R451" s="59">
        <f t="shared" si="62"/>
        <v>62449570050</v>
      </c>
      <c r="S451" s="59">
        <f t="shared" si="63"/>
        <v>42817058650</v>
      </c>
      <c r="T451" s="59">
        <f t="shared" si="64"/>
        <v>41962854150</v>
      </c>
      <c r="U451" s="59">
        <f t="shared" si="65"/>
        <v>27915171750</v>
      </c>
      <c r="V451" s="59">
        <f t="shared" si="69"/>
        <v>80568478650.000015</v>
      </c>
      <c r="W451" s="59">
        <f t="shared" si="69"/>
        <v>73982726400</v>
      </c>
      <c r="X451" s="59">
        <f t="shared" si="69"/>
        <v>76805793050</v>
      </c>
      <c r="Y451" s="59">
        <f t="shared" si="67"/>
        <v>54547759650</v>
      </c>
      <c r="Z451" s="59">
        <f t="shared" si="67"/>
        <v>55284395150</v>
      </c>
      <c r="AA451" s="59">
        <f t="shared" si="67"/>
        <v>40321914750</v>
      </c>
    </row>
    <row r="452" spans="1:27" ht="15">
      <c r="A452" s="56" t="s">
        <v>1034</v>
      </c>
      <c r="B452" s="57">
        <v>1</v>
      </c>
      <c r="C452" s="58" t="s">
        <v>1035</v>
      </c>
      <c r="D452" s="59">
        <v>1294371</v>
      </c>
      <c r="E452" s="59">
        <v>1278957.9999999998</v>
      </c>
      <c r="F452" s="59">
        <v>1312287</v>
      </c>
      <c r="G452" s="59">
        <v>1281216</v>
      </c>
      <c r="H452" s="59">
        <v>1295281</v>
      </c>
      <c r="I452" s="59">
        <v>1311132.9999999998</v>
      </c>
      <c r="J452" s="59">
        <f t="shared" si="68"/>
        <v>1294371000</v>
      </c>
      <c r="K452" s="59">
        <f t="shared" si="68"/>
        <v>1278957999.9999998</v>
      </c>
      <c r="L452" s="59">
        <f t="shared" si="68"/>
        <v>1312287000</v>
      </c>
      <c r="M452" s="59">
        <f t="shared" si="66"/>
        <v>1281216000</v>
      </c>
      <c r="N452" s="59">
        <f t="shared" si="66"/>
        <v>1295281000</v>
      </c>
      <c r="O452" s="59">
        <f t="shared" si="66"/>
        <v>1311132999.9999998</v>
      </c>
      <c r="P452" s="59">
        <f t="shared" si="60"/>
        <v>7054321950</v>
      </c>
      <c r="Q452" s="59">
        <f t="shared" si="61"/>
        <v>6906373199.999999</v>
      </c>
      <c r="R452" s="59">
        <f t="shared" si="62"/>
        <v>5708448450</v>
      </c>
      <c r="S452" s="59">
        <f t="shared" si="63"/>
        <v>4676438400</v>
      </c>
      <c r="T452" s="59">
        <f t="shared" si="64"/>
        <v>4080135150</v>
      </c>
      <c r="U452" s="59">
        <f t="shared" si="65"/>
        <v>2950049249.9999995</v>
      </c>
      <c r="V452" s="59">
        <f t="shared" si="69"/>
        <v>8348692950</v>
      </c>
      <c r="W452" s="59">
        <f t="shared" si="69"/>
        <v>8185331199.999999</v>
      </c>
      <c r="X452" s="59">
        <f t="shared" si="69"/>
        <v>7020735450</v>
      </c>
      <c r="Y452" s="59">
        <f t="shared" si="67"/>
        <v>5957654400</v>
      </c>
      <c r="Z452" s="59">
        <f t="shared" si="67"/>
        <v>5375416150</v>
      </c>
      <c r="AA452" s="59">
        <f t="shared" si="67"/>
        <v>4261182249.999999</v>
      </c>
    </row>
    <row r="453" spans="1:27">
      <c r="A453" s="58"/>
      <c r="B453" s="57">
        <v>2</v>
      </c>
      <c r="C453" s="58" t="s">
        <v>1036</v>
      </c>
      <c r="D453" s="59">
        <v>313318.99999999994</v>
      </c>
      <c r="E453" s="59">
        <v>307045</v>
      </c>
      <c r="F453" s="59">
        <v>296039</v>
      </c>
      <c r="G453" s="59">
        <v>278902.00000000006</v>
      </c>
      <c r="H453" s="59">
        <v>288388.99999999994</v>
      </c>
      <c r="I453" s="59">
        <v>272614.00000000006</v>
      </c>
      <c r="J453" s="59">
        <f t="shared" si="68"/>
        <v>313318999.99999994</v>
      </c>
      <c r="K453" s="59">
        <f t="shared" si="68"/>
        <v>307045000</v>
      </c>
      <c r="L453" s="59">
        <f t="shared" si="68"/>
        <v>296039000</v>
      </c>
      <c r="M453" s="59">
        <f t="shared" si="66"/>
        <v>278902000.00000006</v>
      </c>
      <c r="N453" s="59">
        <f t="shared" si="66"/>
        <v>288388999.99999994</v>
      </c>
      <c r="O453" s="59">
        <f t="shared" si="66"/>
        <v>272614000.00000006</v>
      </c>
      <c r="P453" s="59">
        <f t="shared" si="60"/>
        <v>1707588549.9999998</v>
      </c>
      <c r="Q453" s="59">
        <f t="shared" si="61"/>
        <v>1658043000</v>
      </c>
      <c r="R453" s="59">
        <f t="shared" si="62"/>
        <v>1287769650</v>
      </c>
      <c r="S453" s="59">
        <f t="shared" si="63"/>
        <v>1017992300.0000002</v>
      </c>
      <c r="T453" s="59">
        <f t="shared" si="64"/>
        <v>908425349.99999976</v>
      </c>
      <c r="U453" s="59">
        <f t="shared" si="65"/>
        <v>613381500.00000012</v>
      </c>
      <c r="V453" s="59">
        <f t="shared" si="69"/>
        <v>2020907549.9999998</v>
      </c>
      <c r="W453" s="59">
        <f t="shared" si="69"/>
        <v>1965088000</v>
      </c>
      <c r="X453" s="59">
        <f t="shared" si="69"/>
        <v>1583808650</v>
      </c>
      <c r="Y453" s="59">
        <f t="shared" si="67"/>
        <v>1296894300.0000002</v>
      </c>
      <c r="Z453" s="59">
        <f t="shared" si="67"/>
        <v>1196814349.9999998</v>
      </c>
      <c r="AA453" s="59">
        <f t="shared" si="67"/>
        <v>885995500.00000024</v>
      </c>
    </row>
    <row r="454" spans="1:27">
      <c r="A454" s="58"/>
      <c r="B454" s="57">
        <v>3</v>
      </c>
      <c r="C454" s="58" t="s">
        <v>1040</v>
      </c>
      <c r="D454" s="59">
        <v>1501489</v>
      </c>
      <c r="E454" s="59">
        <v>1425966.0000000002</v>
      </c>
      <c r="F454" s="59">
        <v>1436475</v>
      </c>
      <c r="G454" s="59">
        <v>1475542</v>
      </c>
      <c r="H454" s="59">
        <v>1506350</v>
      </c>
      <c r="I454" s="59">
        <v>1394410</v>
      </c>
      <c r="J454" s="59">
        <f t="shared" si="68"/>
        <v>1501489000</v>
      </c>
      <c r="K454" s="59">
        <f t="shared" si="68"/>
        <v>1425966000.0000002</v>
      </c>
      <c r="L454" s="59">
        <f t="shared" si="68"/>
        <v>1436475000</v>
      </c>
      <c r="M454" s="59">
        <f t="shared" si="66"/>
        <v>1475542000</v>
      </c>
      <c r="N454" s="59">
        <f t="shared" si="66"/>
        <v>1506350000</v>
      </c>
      <c r="O454" s="59">
        <f t="shared" si="66"/>
        <v>1394410000</v>
      </c>
      <c r="P454" s="59">
        <f t="shared" si="60"/>
        <v>8183115050</v>
      </c>
      <c r="Q454" s="59">
        <f t="shared" si="61"/>
        <v>7700216400.000001</v>
      </c>
      <c r="R454" s="59">
        <f t="shared" si="62"/>
        <v>6248666250</v>
      </c>
      <c r="S454" s="59">
        <f t="shared" si="63"/>
        <v>5385728300</v>
      </c>
      <c r="T454" s="59">
        <f t="shared" si="64"/>
        <v>4745002500</v>
      </c>
      <c r="U454" s="59">
        <f t="shared" si="65"/>
        <v>3137422500</v>
      </c>
      <c r="V454" s="59">
        <f t="shared" si="69"/>
        <v>9684604050</v>
      </c>
      <c r="W454" s="59">
        <f t="shared" si="69"/>
        <v>9126182400.0000019</v>
      </c>
      <c r="X454" s="59">
        <f t="shared" si="69"/>
        <v>7685141250</v>
      </c>
      <c r="Y454" s="59">
        <f t="shared" si="67"/>
        <v>6861270300</v>
      </c>
      <c r="Z454" s="59">
        <f t="shared" si="67"/>
        <v>6251352500</v>
      </c>
      <c r="AA454" s="59">
        <f t="shared" si="67"/>
        <v>4531832500</v>
      </c>
    </row>
    <row r="455" spans="1:27">
      <c r="A455" s="58"/>
      <c r="B455" s="57">
        <v>4</v>
      </c>
      <c r="C455" s="58" t="s">
        <v>1042</v>
      </c>
      <c r="D455" s="59">
        <v>566263</v>
      </c>
      <c r="E455" s="59">
        <v>542621</v>
      </c>
      <c r="F455" s="59">
        <v>564467</v>
      </c>
      <c r="G455" s="59">
        <v>490183</v>
      </c>
      <c r="H455" s="59">
        <v>558314</v>
      </c>
      <c r="I455" s="59">
        <v>525844</v>
      </c>
      <c r="J455" s="59">
        <f t="shared" si="68"/>
        <v>566263000</v>
      </c>
      <c r="K455" s="59">
        <f t="shared" si="68"/>
        <v>542621000</v>
      </c>
      <c r="L455" s="59">
        <f t="shared" si="68"/>
        <v>564467000</v>
      </c>
      <c r="M455" s="59">
        <f t="shared" si="66"/>
        <v>490183000</v>
      </c>
      <c r="N455" s="59">
        <f t="shared" si="66"/>
        <v>558314000</v>
      </c>
      <c r="O455" s="59">
        <f t="shared" si="66"/>
        <v>525844000</v>
      </c>
      <c r="P455" s="59">
        <f t="shared" si="60"/>
        <v>3086133350</v>
      </c>
      <c r="Q455" s="59">
        <f t="shared" si="61"/>
        <v>2930153400</v>
      </c>
      <c r="R455" s="59">
        <f t="shared" si="62"/>
        <v>2455431450</v>
      </c>
      <c r="S455" s="59">
        <f t="shared" si="63"/>
        <v>1789167950</v>
      </c>
      <c r="T455" s="59">
        <f t="shared" si="64"/>
        <v>1758689100</v>
      </c>
      <c r="U455" s="59">
        <f t="shared" si="65"/>
        <v>1183149000</v>
      </c>
      <c r="V455" s="59">
        <f t="shared" si="69"/>
        <v>3652396350</v>
      </c>
      <c r="W455" s="59">
        <f t="shared" si="69"/>
        <v>3472774400</v>
      </c>
      <c r="X455" s="59">
        <f t="shared" si="69"/>
        <v>3019898450</v>
      </c>
      <c r="Y455" s="59">
        <f t="shared" si="67"/>
        <v>2279350950</v>
      </c>
      <c r="Z455" s="59">
        <f t="shared" si="67"/>
        <v>2317003100</v>
      </c>
      <c r="AA455" s="59">
        <f t="shared" si="67"/>
        <v>1708993000</v>
      </c>
    </row>
    <row r="456" spans="1:27">
      <c r="A456" s="58"/>
      <c r="B456" s="57">
        <v>5</v>
      </c>
      <c r="C456" s="58" t="s">
        <v>1043</v>
      </c>
      <c r="D456" s="59">
        <v>309212.99999999994</v>
      </c>
      <c r="E456" s="59">
        <v>307854.00000000006</v>
      </c>
      <c r="F456" s="59">
        <v>292945.99999999994</v>
      </c>
      <c r="G456" s="59">
        <v>278514</v>
      </c>
      <c r="H456" s="59">
        <v>301495</v>
      </c>
      <c r="I456" s="59">
        <v>303439</v>
      </c>
      <c r="J456" s="59">
        <f t="shared" si="68"/>
        <v>309212999.99999994</v>
      </c>
      <c r="K456" s="59">
        <f t="shared" si="68"/>
        <v>307854000.00000006</v>
      </c>
      <c r="L456" s="59">
        <f t="shared" si="68"/>
        <v>292945999.99999994</v>
      </c>
      <c r="M456" s="59">
        <f t="shared" si="66"/>
        <v>278514000</v>
      </c>
      <c r="N456" s="59">
        <f t="shared" si="66"/>
        <v>301495000</v>
      </c>
      <c r="O456" s="59">
        <f t="shared" si="66"/>
        <v>303439000</v>
      </c>
      <c r="P456" s="59">
        <f t="shared" si="60"/>
        <v>1685210849.9999998</v>
      </c>
      <c r="Q456" s="59">
        <f t="shared" si="61"/>
        <v>1662411600.0000002</v>
      </c>
      <c r="R456" s="59">
        <f t="shared" si="62"/>
        <v>1274315099.9999998</v>
      </c>
      <c r="S456" s="59">
        <f t="shared" si="63"/>
        <v>1016576100</v>
      </c>
      <c r="T456" s="59">
        <f t="shared" si="64"/>
        <v>949709250</v>
      </c>
      <c r="U456" s="59">
        <f t="shared" si="65"/>
        <v>682737750</v>
      </c>
      <c r="V456" s="59">
        <f t="shared" si="69"/>
        <v>1994423849.9999998</v>
      </c>
      <c r="W456" s="59">
        <f t="shared" si="69"/>
        <v>1970265600.0000002</v>
      </c>
      <c r="X456" s="59">
        <f t="shared" si="69"/>
        <v>1567261099.9999998</v>
      </c>
      <c r="Y456" s="59">
        <f t="shared" si="67"/>
        <v>1295090100</v>
      </c>
      <c r="Z456" s="59">
        <f t="shared" si="67"/>
        <v>1251204250</v>
      </c>
      <c r="AA456" s="59">
        <f t="shared" si="67"/>
        <v>986176750</v>
      </c>
    </row>
    <row r="457" spans="1:27">
      <c r="A457" s="58"/>
      <c r="B457" s="57">
        <v>6</v>
      </c>
      <c r="C457" s="58" t="s">
        <v>1045</v>
      </c>
      <c r="D457" s="59">
        <v>447256</v>
      </c>
      <c r="E457" s="59">
        <v>404430</v>
      </c>
      <c r="F457" s="59">
        <v>436688</v>
      </c>
      <c r="G457" s="59">
        <v>400148</v>
      </c>
      <c r="H457" s="59">
        <v>437901</v>
      </c>
      <c r="I457" s="59">
        <v>423364.00000000006</v>
      </c>
      <c r="J457" s="59">
        <f t="shared" si="68"/>
        <v>447256000</v>
      </c>
      <c r="K457" s="59">
        <f t="shared" si="68"/>
        <v>404430000</v>
      </c>
      <c r="L457" s="59">
        <f t="shared" si="68"/>
        <v>436688000</v>
      </c>
      <c r="M457" s="59">
        <f t="shared" si="66"/>
        <v>400148000</v>
      </c>
      <c r="N457" s="59">
        <f t="shared" si="66"/>
        <v>437901000</v>
      </c>
      <c r="O457" s="59">
        <f t="shared" si="66"/>
        <v>423364000.00000006</v>
      </c>
      <c r="P457" s="59">
        <f t="shared" si="60"/>
        <v>2437545200</v>
      </c>
      <c r="Q457" s="59">
        <f t="shared" si="61"/>
        <v>2183922000</v>
      </c>
      <c r="R457" s="59">
        <f t="shared" si="62"/>
        <v>1899592800</v>
      </c>
      <c r="S457" s="59">
        <f t="shared" si="63"/>
        <v>1460540200</v>
      </c>
      <c r="T457" s="59">
        <f t="shared" si="64"/>
        <v>1379388150</v>
      </c>
      <c r="U457" s="59">
        <f t="shared" si="65"/>
        <v>952569000.00000012</v>
      </c>
      <c r="V457" s="59">
        <f t="shared" si="69"/>
        <v>2884801200</v>
      </c>
      <c r="W457" s="59">
        <f t="shared" si="69"/>
        <v>2588352000</v>
      </c>
      <c r="X457" s="59">
        <f t="shared" si="69"/>
        <v>2336280800</v>
      </c>
      <c r="Y457" s="59">
        <f t="shared" si="67"/>
        <v>1860688200</v>
      </c>
      <c r="Z457" s="59">
        <f t="shared" si="67"/>
        <v>1817289150</v>
      </c>
      <c r="AA457" s="59">
        <f t="shared" si="67"/>
        <v>1375933000.0000002</v>
      </c>
    </row>
    <row r="458" spans="1:27">
      <c r="A458" s="58"/>
      <c r="B458" s="57">
        <v>7</v>
      </c>
      <c r="C458" s="58" t="s">
        <v>1046</v>
      </c>
      <c r="D458" s="59">
        <v>247551.00000000003</v>
      </c>
      <c r="E458" s="59">
        <v>232592</v>
      </c>
      <c r="F458" s="59">
        <v>278553</v>
      </c>
      <c r="G458" s="59">
        <v>220473</v>
      </c>
      <c r="H458" s="59">
        <v>213647</v>
      </c>
      <c r="I458" s="59">
        <v>211919</v>
      </c>
      <c r="J458" s="59">
        <f t="shared" si="68"/>
        <v>247551000.00000003</v>
      </c>
      <c r="K458" s="59">
        <f t="shared" si="68"/>
        <v>232592000</v>
      </c>
      <c r="L458" s="59">
        <f t="shared" si="68"/>
        <v>278553000</v>
      </c>
      <c r="M458" s="59">
        <f t="shared" si="66"/>
        <v>220473000</v>
      </c>
      <c r="N458" s="59">
        <f t="shared" si="66"/>
        <v>213647000</v>
      </c>
      <c r="O458" s="59">
        <f t="shared" si="66"/>
        <v>211919000</v>
      </c>
      <c r="P458" s="59">
        <f t="shared" si="60"/>
        <v>1349152950.0000002</v>
      </c>
      <c r="Q458" s="59">
        <f t="shared" si="61"/>
        <v>1255996800</v>
      </c>
      <c r="R458" s="59">
        <f t="shared" si="62"/>
        <v>1211705550</v>
      </c>
      <c r="S458" s="59">
        <f t="shared" si="63"/>
        <v>804726450</v>
      </c>
      <c r="T458" s="59">
        <f t="shared" si="64"/>
        <v>672988050</v>
      </c>
      <c r="U458" s="59">
        <f t="shared" si="65"/>
        <v>476817750</v>
      </c>
      <c r="V458" s="59">
        <f t="shared" si="69"/>
        <v>1596703950.0000002</v>
      </c>
      <c r="W458" s="59">
        <f t="shared" si="69"/>
        <v>1488588800</v>
      </c>
      <c r="X458" s="59">
        <f t="shared" si="69"/>
        <v>1490258550</v>
      </c>
      <c r="Y458" s="59">
        <f t="shared" si="67"/>
        <v>1025199450</v>
      </c>
      <c r="Z458" s="59">
        <f t="shared" si="67"/>
        <v>886635050</v>
      </c>
      <c r="AA458" s="59">
        <f t="shared" si="67"/>
        <v>688736750</v>
      </c>
    </row>
    <row r="459" spans="1:27">
      <c r="A459" s="58"/>
      <c r="B459" s="57">
        <v>8</v>
      </c>
      <c r="C459" s="58" t="s">
        <v>1047</v>
      </c>
      <c r="D459" s="59">
        <v>583436.99999999988</v>
      </c>
      <c r="E459" s="59">
        <v>536714</v>
      </c>
      <c r="F459" s="59">
        <v>550763</v>
      </c>
      <c r="G459" s="59">
        <v>630526.99999999988</v>
      </c>
      <c r="H459" s="59">
        <v>603354</v>
      </c>
      <c r="I459" s="59">
        <v>603463</v>
      </c>
      <c r="J459" s="59">
        <f t="shared" si="68"/>
        <v>583436999.99999988</v>
      </c>
      <c r="K459" s="59">
        <f t="shared" si="68"/>
        <v>536714000</v>
      </c>
      <c r="L459" s="59">
        <f t="shared" si="68"/>
        <v>550763000</v>
      </c>
      <c r="M459" s="59">
        <f t="shared" si="66"/>
        <v>630526999.99999988</v>
      </c>
      <c r="N459" s="59">
        <f t="shared" si="66"/>
        <v>603354000</v>
      </c>
      <c r="O459" s="59">
        <f t="shared" si="66"/>
        <v>603463000</v>
      </c>
      <c r="P459" s="59">
        <f t="shared" si="60"/>
        <v>3179731649.9999995</v>
      </c>
      <c r="Q459" s="59">
        <f t="shared" si="61"/>
        <v>2898255600</v>
      </c>
      <c r="R459" s="59">
        <f t="shared" si="62"/>
        <v>2395819050</v>
      </c>
      <c r="S459" s="59">
        <f t="shared" si="63"/>
        <v>2301423549.9999995</v>
      </c>
      <c r="T459" s="59">
        <f t="shared" si="64"/>
        <v>1900565100</v>
      </c>
      <c r="U459" s="59">
        <f t="shared" si="65"/>
        <v>1357791750</v>
      </c>
      <c r="V459" s="59">
        <f t="shared" si="69"/>
        <v>3763168649.9999995</v>
      </c>
      <c r="W459" s="59">
        <f t="shared" si="69"/>
        <v>3434969600</v>
      </c>
      <c r="X459" s="59">
        <f t="shared" si="69"/>
        <v>2946582050</v>
      </c>
      <c r="Y459" s="59">
        <f t="shared" si="67"/>
        <v>2931950549.9999995</v>
      </c>
      <c r="Z459" s="59">
        <f t="shared" si="67"/>
        <v>2503919100</v>
      </c>
      <c r="AA459" s="59">
        <f t="shared" si="67"/>
        <v>1961254750</v>
      </c>
    </row>
    <row r="460" spans="1:27">
      <c r="A460" s="58"/>
      <c r="B460" s="57">
        <v>9</v>
      </c>
      <c r="C460" s="58" t="s">
        <v>1049</v>
      </c>
      <c r="D460" s="59">
        <v>224927.00000000003</v>
      </c>
      <c r="E460" s="59">
        <v>254704.99999999997</v>
      </c>
      <c r="F460" s="59">
        <v>255677</v>
      </c>
      <c r="G460" s="59">
        <v>254063</v>
      </c>
      <c r="H460" s="59">
        <v>260873</v>
      </c>
      <c r="I460" s="59">
        <v>254929</v>
      </c>
      <c r="J460" s="59">
        <f t="shared" si="68"/>
        <v>224927000.00000003</v>
      </c>
      <c r="K460" s="59">
        <f t="shared" si="68"/>
        <v>254704999.99999997</v>
      </c>
      <c r="L460" s="59">
        <f t="shared" si="68"/>
        <v>255677000</v>
      </c>
      <c r="M460" s="59">
        <f t="shared" si="66"/>
        <v>254063000</v>
      </c>
      <c r="N460" s="59">
        <f t="shared" si="66"/>
        <v>260873000</v>
      </c>
      <c r="O460" s="59">
        <f t="shared" si="66"/>
        <v>254929000</v>
      </c>
      <c r="P460" s="59">
        <f t="shared" si="60"/>
        <v>1225852150.0000002</v>
      </c>
      <c r="Q460" s="59">
        <f t="shared" si="61"/>
        <v>1375406999.9999998</v>
      </c>
      <c r="R460" s="59">
        <f t="shared" si="62"/>
        <v>1112194950</v>
      </c>
      <c r="S460" s="59">
        <f t="shared" si="63"/>
        <v>927329950</v>
      </c>
      <c r="T460" s="59">
        <f t="shared" si="64"/>
        <v>821749950</v>
      </c>
      <c r="U460" s="59">
        <f t="shared" si="65"/>
        <v>573590250</v>
      </c>
      <c r="V460" s="59">
        <f t="shared" si="69"/>
        <v>1450779150.0000002</v>
      </c>
      <c r="W460" s="59">
        <f t="shared" si="69"/>
        <v>1630111999.9999998</v>
      </c>
      <c r="X460" s="59">
        <f t="shared" si="69"/>
        <v>1367871950</v>
      </c>
      <c r="Y460" s="59">
        <f t="shared" si="67"/>
        <v>1181392950</v>
      </c>
      <c r="Z460" s="59">
        <f t="shared" si="67"/>
        <v>1082622950</v>
      </c>
      <c r="AA460" s="59">
        <f t="shared" si="67"/>
        <v>828519250</v>
      </c>
    </row>
    <row r="461" spans="1:27">
      <c r="A461" s="58"/>
      <c r="B461" s="57">
        <v>10</v>
      </c>
      <c r="C461" s="58" t="s">
        <v>1050</v>
      </c>
      <c r="D461" s="59">
        <v>828023</v>
      </c>
      <c r="E461" s="59">
        <v>733542.99999999988</v>
      </c>
      <c r="F461" s="59">
        <v>853368</v>
      </c>
      <c r="G461" s="59">
        <v>780368.99999999988</v>
      </c>
      <c r="H461" s="59">
        <v>892449.00000000012</v>
      </c>
      <c r="I461" s="59">
        <v>769353.99999999988</v>
      </c>
      <c r="J461" s="59">
        <f t="shared" si="68"/>
        <v>828023000</v>
      </c>
      <c r="K461" s="59">
        <f t="shared" si="68"/>
        <v>733542999.99999988</v>
      </c>
      <c r="L461" s="59">
        <f t="shared" si="68"/>
        <v>853368000</v>
      </c>
      <c r="M461" s="59">
        <f t="shared" si="66"/>
        <v>780368999.99999988</v>
      </c>
      <c r="N461" s="59">
        <f t="shared" si="66"/>
        <v>892449000.00000012</v>
      </c>
      <c r="O461" s="59">
        <f t="shared" si="66"/>
        <v>769353999.99999988</v>
      </c>
      <c r="P461" s="59">
        <f t="shared" si="60"/>
        <v>4512725350</v>
      </c>
      <c r="Q461" s="59">
        <f t="shared" si="61"/>
        <v>3961132199.9999995</v>
      </c>
      <c r="R461" s="59">
        <f t="shared" si="62"/>
        <v>3712150800</v>
      </c>
      <c r="S461" s="59">
        <f t="shared" si="63"/>
        <v>2848346849.9999995</v>
      </c>
      <c r="T461" s="59">
        <f t="shared" si="64"/>
        <v>2811214350.0000005</v>
      </c>
      <c r="U461" s="59">
        <f t="shared" si="65"/>
        <v>1731046499.9999998</v>
      </c>
      <c r="V461" s="59">
        <f t="shared" si="69"/>
        <v>5340748350</v>
      </c>
      <c r="W461" s="59">
        <f t="shared" si="69"/>
        <v>4694675199.999999</v>
      </c>
      <c r="X461" s="59">
        <f t="shared" si="69"/>
        <v>4565518800</v>
      </c>
      <c r="Y461" s="59">
        <f t="shared" si="67"/>
        <v>3628715849.9999995</v>
      </c>
      <c r="Z461" s="59">
        <f t="shared" si="67"/>
        <v>3703663350.0000005</v>
      </c>
      <c r="AA461" s="59">
        <f t="shared" si="67"/>
        <v>2500400499.9999995</v>
      </c>
    </row>
    <row r="462" spans="1:27">
      <c r="A462" s="58"/>
      <c r="B462" s="57">
        <v>11</v>
      </c>
      <c r="C462" s="58" t="s">
        <v>1051</v>
      </c>
      <c r="D462" s="59">
        <v>4225277.9999999991</v>
      </c>
      <c r="E462" s="59">
        <v>4020261</v>
      </c>
      <c r="F462" s="59">
        <v>4345415</v>
      </c>
      <c r="G462" s="59">
        <v>3784598</v>
      </c>
      <c r="H462" s="59">
        <v>4519085</v>
      </c>
      <c r="I462" s="59">
        <v>4136046.0000000005</v>
      </c>
      <c r="J462" s="59">
        <f t="shared" si="68"/>
        <v>4225277999.999999</v>
      </c>
      <c r="K462" s="59">
        <f t="shared" si="68"/>
        <v>4020261000</v>
      </c>
      <c r="L462" s="59">
        <f t="shared" si="68"/>
        <v>4345415000</v>
      </c>
      <c r="M462" s="59">
        <f t="shared" si="66"/>
        <v>3784598000</v>
      </c>
      <c r="N462" s="59">
        <f t="shared" si="66"/>
        <v>4519085000</v>
      </c>
      <c r="O462" s="59">
        <f t="shared" si="66"/>
        <v>4136046000.0000005</v>
      </c>
      <c r="P462" s="59">
        <f t="shared" si="60"/>
        <v>23027765099.999996</v>
      </c>
      <c r="Q462" s="59">
        <f t="shared" si="61"/>
        <v>21709409400</v>
      </c>
      <c r="R462" s="59">
        <f t="shared" si="62"/>
        <v>18902555250</v>
      </c>
      <c r="S462" s="59">
        <f t="shared" si="63"/>
        <v>13813782700</v>
      </c>
      <c r="T462" s="59">
        <f t="shared" si="64"/>
        <v>14235117750</v>
      </c>
      <c r="U462" s="59">
        <f t="shared" si="65"/>
        <v>9306103500.0000019</v>
      </c>
      <c r="V462" s="59">
        <f t="shared" si="69"/>
        <v>27253043099.999996</v>
      </c>
      <c r="W462" s="59">
        <f t="shared" si="69"/>
        <v>25729670400</v>
      </c>
      <c r="X462" s="59">
        <f t="shared" si="69"/>
        <v>23247970250</v>
      </c>
      <c r="Y462" s="59">
        <f t="shared" si="67"/>
        <v>17598380700</v>
      </c>
      <c r="Z462" s="59">
        <f t="shared" si="67"/>
        <v>18754202750</v>
      </c>
      <c r="AA462" s="59">
        <f t="shared" si="67"/>
        <v>13442149500.000002</v>
      </c>
    </row>
    <row r="463" spans="1:27">
      <c r="A463" s="58"/>
      <c r="B463" s="57">
        <v>12</v>
      </c>
      <c r="C463" s="58" t="s">
        <v>1039</v>
      </c>
      <c r="D463" s="59">
        <v>70260</v>
      </c>
      <c r="E463" s="59">
        <v>71304.999999999985</v>
      </c>
      <c r="F463" s="59">
        <v>70092</v>
      </c>
      <c r="G463" s="59">
        <v>76769</v>
      </c>
      <c r="H463" s="59">
        <v>76531</v>
      </c>
      <c r="I463" s="59">
        <v>58414.999999999993</v>
      </c>
      <c r="J463" s="59">
        <f t="shared" si="68"/>
        <v>70260000</v>
      </c>
      <c r="K463" s="59">
        <f t="shared" si="68"/>
        <v>71304999.999999985</v>
      </c>
      <c r="L463" s="59">
        <f t="shared" si="68"/>
        <v>70092000</v>
      </c>
      <c r="M463" s="59">
        <f t="shared" si="66"/>
        <v>76769000</v>
      </c>
      <c r="N463" s="59">
        <f t="shared" si="66"/>
        <v>76531000</v>
      </c>
      <c r="O463" s="59">
        <f t="shared" si="66"/>
        <v>58414999.999999993</v>
      </c>
      <c r="P463" s="59">
        <f t="shared" si="60"/>
        <v>382917000</v>
      </c>
      <c r="Q463" s="59">
        <f t="shared" si="61"/>
        <v>385046999.99999994</v>
      </c>
      <c r="R463" s="59">
        <f t="shared" si="62"/>
        <v>304900200</v>
      </c>
      <c r="S463" s="59">
        <f t="shared" si="63"/>
        <v>280206850</v>
      </c>
      <c r="T463" s="59">
        <f t="shared" si="64"/>
        <v>241072650</v>
      </c>
      <c r="U463" s="59">
        <f t="shared" si="65"/>
        <v>131433749.99999999</v>
      </c>
      <c r="V463" s="59">
        <f t="shared" si="69"/>
        <v>453177000</v>
      </c>
      <c r="W463" s="59">
        <f t="shared" si="69"/>
        <v>456351999.99999994</v>
      </c>
      <c r="X463" s="59">
        <f t="shared" si="69"/>
        <v>374992200</v>
      </c>
      <c r="Y463" s="59">
        <f t="shared" si="67"/>
        <v>356975850</v>
      </c>
      <c r="Z463" s="59">
        <f t="shared" si="67"/>
        <v>317603650</v>
      </c>
      <c r="AA463" s="59">
        <f t="shared" si="67"/>
        <v>189848749.99999997</v>
      </c>
    </row>
    <row r="464" spans="1:27">
      <c r="A464" s="58"/>
      <c r="B464" s="57">
        <v>13</v>
      </c>
      <c r="C464" s="58" t="s">
        <v>1041</v>
      </c>
      <c r="D464" s="59">
        <v>214041</v>
      </c>
      <c r="E464" s="59">
        <v>217159.00000000003</v>
      </c>
      <c r="F464" s="59">
        <v>217510</v>
      </c>
      <c r="G464" s="59">
        <v>210895</v>
      </c>
      <c r="H464" s="59">
        <v>210000</v>
      </c>
      <c r="I464" s="59">
        <v>206935</v>
      </c>
      <c r="J464" s="59">
        <f t="shared" si="68"/>
        <v>214041000</v>
      </c>
      <c r="K464" s="59">
        <f t="shared" si="68"/>
        <v>217159000.00000003</v>
      </c>
      <c r="L464" s="59">
        <f t="shared" si="68"/>
        <v>217510000</v>
      </c>
      <c r="M464" s="59">
        <f t="shared" si="66"/>
        <v>210895000</v>
      </c>
      <c r="N464" s="59">
        <f t="shared" si="66"/>
        <v>210000000</v>
      </c>
      <c r="O464" s="59">
        <f t="shared" si="66"/>
        <v>206935000</v>
      </c>
      <c r="P464" s="59">
        <f t="shared" ref="P464:P527" si="70">D464*5450</f>
        <v>1166523450</v>
      </c>
      <c r="Q464" s="59">
        <f t="shared" ref="Q464:Q527" si="71">E464*5400</f>
        <v>1172658600.0000002</v>
      </c>
      <c r="R464" s="59">
        <f t="shared" ref="R464:R527" si="72">F464*4350</f>
        <v>946168500</v>
      </c>
      <c r="S464" s="59">
        <f t="shared" ref="S464:S527" si="73">G464*3650</f>
        <v>769766750</v>
      </c>
      <c r="T464" s="59">
        <f t="shared" ref="T464:T527" si="74">H464*3150</f>
        <v>661500000</v>
      </c>
      <c r="U464" s="59">
        <f t="shared" ref="U464:U527" si="75">I464*2250</f>
        <v>465603750</v>
      </c>
      <c r="V464" s="59">
        <f t="shared" si="69"/>
        <v>1380564450</v>
      </c>
      <c r="W464" s="59">
        <f t="shared" si="69"/>
        <v>1389817600.0000002</v>
      </c>
      <c r="X464" s="59">
        <f t="shared" si="69"/>
        <v>1163678500</v>
      </c>
      <c r="Y464" s="59">
        <f t="shared" si="67"/>
        <v>980661750</v>
      </c>
      <c r="Z464" s="59">
        <f t="shared" si="67"/>
        <v>871500000</v>
      </c>
      <c r="AA464" s="59">
        <f t="shared" si="67"/>
        <v>672538750</v>
      </c>
    </row>
    <row r="465" spans="1:27">
      <c r="A465" s="58"/>
      <c r="B465" s="57">
        <v>14</v>
      </c>
      <c r="C465" s="58" t="s">
        <v>1044</v>
      </c>
      <c r="D465" s="59">
        <v>15000</v>
      </c>
      <c r="E465" s="59">
        <v>5000</v>
      </c>
      <c r="F465" s="59">
        <v>15000</v>
      </c>
      <c r="G465" s="59">
        <v>18000</v>
      </c>
      <c r="H465" s="59">
        <v>17000</v>
      </c>
      <c r="I465" s="59">
        <v>15000</v>
      </c>
      <c r="J465" s="59">
        <f t="shared" si="68"/>
        <v>15000000</v>
      </c>
      <c r="K465" s="59">
        <f t="shared" si="68"/>
        <v>5000000</v>
      </c>
      <c r="L465" s="59">
        <f t="shared" si="68"/>
        <v>15000000</v>
      </c>
      <c r="M465" s="59">
        <f t="shared" si="66"/>
        <v>18000000</v>
      </c>
      <c r="N465" s="59">
        <f t="shared" si="66"/>
        <v>17000000</v>
      </c>
      <c r="O465" s="59">
        <f t="shared" si="66"/>
        <v>15000000</v>
      </c>
      <c r="P465" s="59">
        <f t="shared" si="70"/>
        <v>81750000</v>
      </c>
      <c r="Q465" s="59">
        <f t="shared" si="71"/>
        <v>27000000</v>
      </c>
      <c r="R465" s="59">
        <f t="shared" si="72"/>
        <v>65250000</v>
      </c>
      <c r="S465" s="59">
        <f t="shared" si="73"/>
        <v>65700000</v>
      </c>
      <c r="T465" s="59">
        <f t="shared" si="74"/>
        <v>53550000</v>
      </c>
      <c r="U465" s="59">
        <f t="shared" si="75"/>
        <v>33750000</v>
      </c>
      <c r="V465" s="59">
        <f t="shared" si="69"/>
        <v>96750000</v>
      </c>
      <c r="W465" s="59">
        <f t="shared" si="69"/>
        <v>32000000</v>
      </c>
      <c r="X465" s="59">
        <f t="shared" si="69"/>
        <v>80250000</v>
      </c>
      <c r="Y465" s="59">
        <f t="shared" si="67"/>
        <v>83700000</v>
      </c>
      <c r="Z465" s="59">
        <f t="shared" si="67"/>
        <v>70550000</v>
      </c>
      <c r="AA465" s="59">
        <f t="shared" si="67"/>
        <v>48750000</v>
      </c>
    </row>
    <row r="466" spans="1:27">
      <c r="A466" s="58"/>
      <c r="B466" s="57">
        <v>15</v>
      </c>
      <c r="C466" s="58" t="s">
        <v>1048</v>
      </c>
      <c r="D466" s="59">
        <v>126000</v>
      </c>
      <c r="E466" s="59">
        <v>142364.99999999997</v>
      </c>
      <c r="F466" s="59">
        <v>155004.00000000003</v>
      </c>
      <c r="G466" s="59">
        <v>139090</v>
      </c>
      <c r="H466" s="59">
        <v>161327</v>
      </c>
      <c r="I466" s="59">
        <v>151464</v>
      </c>
      <c r="J466" s="59">
        <f t="shared" si="68"/>
        <v>126000000</v>
      </c>
      <c r="K466" s="59">
        <f t="shared" si="68"/>
        <v>142364999.99999997</v>
      </c>
      <c r="L466" s="59">
        <f t="shared" si="68"/>
        <v>155004000.00000003</v>
      </c>
      <c r="M466" s="59">
        <f t="shared" si="66"/>
        <v>139090000</v>
      </c>
      <c r="N466" s="59">
        <f t="shared" si="66"/>
        <v>161327000</v>
      </c>
      <c r="O466" s="59">
        <f t="shared" si="66"/>
        <v>151464000</v>
      </c>
      <c r="P466" s="59">
        <f t="shared" si="70"/>
        <v>686700000</v>
      </c>
      <c r="Q466" s="59">
        <f t="shared" si="71"/>
        <v>768770999.99999988</v>
      </c>
      <c r="R466" s="59">
        <f t="shared" si="72"/>
        <v>674267400.00000012</v>
      </c>
      <c r="S466" s="59">
        <f t="shared" si="73"/>
        <v>507678500</v>
      </c>
      <c r="T466" s="59">
        <f t="shared" si="74"/>
        <v>508180050</v>
      </c>
      <c r="U466" s="59">
        <f t="shared" si="75"/>
        <v>340794000</v>
      </c>
      <c r="V466" s="59">
        <f t="shared" si="69"/>
        <v>812700000</v>
      </c>
      <c r="W466" s="59">
        <f t="shared" si="69"/>
        <v>911135999.99999988</v>
      </c>
      <c r="X466" s="59">
        <f t="shared" si="69"/>
        <v>829271400.00000012</v>
      </c>
      <c r="Y466" s="59">
        <f t="shared" si="67"/>
        <v>646768500</v>
      </c>
      <c r="Z466" s="59">
        <f t="shared" si="67"/>
        <v>669507050</v>
      </c>
      <c r="AA466" s="59">
        <f t="shared" si="67"/>
        <v>492258000</v>
      </c>
    </row>
    <row r="467" spans="1:27">
      <c r="A467" s="58"/>
      <c r="B467" s="57">
        <v>16</v>
      </c>
      <c r="C467" s="58" t="s">
        <v>1038</v>
      </c>
      <c r="D467" s="59">
        <v>298000</v>
      </c>
      <c r="E467" s="59">
        <v>290000</v>
      </c>
      <c r="F467" s="59">
        <v>280000</v>
      </c>
      <c r="G467" s="59">
        <v>248000</v>
      </c>
      <c r="H467" s="59">
        <v>227000</v>
      </c>
      <c r="I467" s="59">
        <v>287999.99999999994</v>
      </c>
      <c r="J467" s="59">
        <f t="shared" si="68"/>
        <v>298000000</v>
      </c>
      <c r="K467" s="59">
        <f t="shared" si="68"/>
        <v>290000000</v>
      </c>
      <c r="L467" s="59">
        <f t="shared" si="68"/>
        <v>280000000</v>
      </c>
      <c r="M467" s="59">
        <f t="shared" si="66"/>
        <v>248000000</v>
      </c>
      <c r="N467" s="59">
        <f t="shared" si="66"/>
        <v>227000000</v>
      </c>
      <c r="O467" s="59">
        <f t="shared" si="66"/>
        <v>287999999.99999994</v>
      </c>
      <c r="P467" s="59">
        <f t="shared" si="70"/>
        <v>1624100000</v>
      </c>
      <c r="Q467" s="59">
        <f t="shared" si="71"/>
        <v>1566000000</v>
      </c>
      <c r="R467" s="59">
        <f t="shared" si="72"/>
        <v>1218000000</v>
      </c>
      <c r="S467" s="59">
        <f t="shared" si="73"/>
        <v>905200000</v>
      </c>
      <c r="T467" s="59">
        <f t="shared" si="74"/>
        <v>715050000</v>
      </c>
      <c r="U467" s="59">
        <f t="shared" si="75"/>
        <v>647999999.99999988</v>
      </c>
      <c r="V467" s="59">
        <f t="shared" si="69"/>
        <v>1922100000</v>
      </c>
      <c r="W467" s="59">
        <f t="shared" si="69"/>
        <v>1856000000</v>
      </c>
      <c r="X467" s="59">
        <f t="shared" si="69"/>
        <v>1498000000</v>
      </c>
      <c r="Y467" s="59">
        <f t="shared" si="67"/>
        <v>1153200000</v>
      </c>
      <c r="Z467" s="59">
        <f t="shared" si="67"/>
        <v>942050000</v>
      </c>
      <c r="AA467" s="59">
        <f t="shared" si="67"/>
        <v>935999999.99999976</v>
      </c>
    </row>
    <row r="468" spans="1:27">
      <c r="A468" s="58"/>
      <c r="B468" s="57">
        <v>17</v>
      </c>
      <c r="C468" s="58" t="s">
        <v>1037</v>
      </c>
      <c r="D468" s="59">
        <v>109989</v>
      </c>
      <c r="E468" s="59">
        <v>110078</v>
      </c>
      <c r="F468" s="59">
        <v>109970</v>
      </c>
      <c r="G468" s="59">
        <v>109981</v>
      </c>
      <c r="H468" s="59">
        <v>104981.00000000001</v>
      </c>
      <c r="I468" s="59">
        <v>109994.99999999999</v>
      </c>
      <c r="J468" s="59">
        <f t="shared" si="68"/>
        <v>109989000</v>
      </c>
      <c r="K468" s="59">
        <f t="shared" si="68"/>
        <v>110078000</v>
      </c>
      <c r="L468" s="59">
        <f t="shared" si="68"/>
        <v>109970000</v>
      </c>
      <c r="M468" s="59">
        <f t="shared" si="66"/>
        <v>109981000</v>
      </c>
      <c r="N468" s="59">
        <f t="shared" si="66"/>
        <v>104981000.00000001</v>
      </c>
      <c r="O468" s="59">
        <f t="shared" si="66"/>
        <v>109994999.99999999</v>
      </c>
      <c r="P468" s="59">
        <f t="shared" si="70"/>
        <v>599440050</v>
      </c>
      <c r="Q468" s="59">
        <f t="shared" si="71"/>
        <v>594421200</v>
      </c>
      <c r="R468" s="59">
        <f t="shared" si="72"/>
        <v>478369500</v>
      </c>
      <c r="S468" s="59">
        <f t="shared" si="73"/>
        <v>401430650</v>
      </c>
      <c r="T468" s="59">
        <f t="shared" si="74"/>
        <v>330690150.00000006</v>
      </c>
      <c r="U468" s="59">
        <f t="shared" si="75"/>
        <v>247488749.99999997</v>
      </c>
      <c r="V468" s="59">
        <f t="shared" si="69"/>
        <v>709429050</v>
      </c>
      <c r="W468" s="59">
        <f t="shared" si="69"/>
        <v>704499200</v>
      </c>
      <c r="X468" s="59">
        <f t="shared" si="69"/>
        <v>588339500</v>
      </c>
      <c r="Y468" s="59">
        <f t="shared" si="67"/>
        <v>511411650</v>
      </c>
      <c r="Z468" s="59">
        <f t="shared" si="67"/>
        <v>435671150.00000006</v>
      </c>
      <c r="AA468" s="59">
        <f t="shared" si="67"/>
        <v>357483749.99999994</v>
      </c>
    </row>
    <row r="469" spans="1:27" ht="15">
      <c r="A469" s="65" t="s">
        <v>1052</v>
      </c>
      <c r="B469" s="65"/>
      <c r="C469" s="65"/>
      <c r="D469" s="59">
        <v>11374417</v>
      </c>
      <c r="E469" s="59">
        <v>10880596</v>
      </c>
      <c r="F469" s="59">
        <v>11470254</v>
      </c>
      <c r="G469" s="59">
        <v>10677270</v>
      </c>
      <c r="H469" s="59">
        <v>11673976.999999998</v>
      </c>
      <c r="I469" s="59">
        <v>11036324</v>
      </c>
      <c r="J469" s="59">
        <f t="shared" si="68"/>
        <v>11374417000</v>
      </c>
      <c r="K469" s="59">
        <f t="shared" si="68"/>
        <v>10880596000</v>
      </c>
      <c r="L469" s="59">
        <f t="shared" si="68"/>
        <v>11470254000</v>
      </c>
      <c r="M469" s="59">
        <f t="shared" si="66"/>
        <v>10677270000</v>
      </c>
      <c r="N469" s="59">
        <f t="shared" si="66"/>
        <v>11673976999.999998</v>
      </c>
      <c r="O469" s="59">
        <f t="shared" si="66"/>
        <v>11036324000</v>
      </c>
      <c r="P469" s="59">
        <f t="shared" si="70"/>
        <v>61990572650</v>
      </c>
      <c r="Q469" s="59">
        <f t="shared" si="71"/>
        <v>58755218400</v>
      </c>
      <c r="R469" s="59">
        <f t="shared" si="72"/>
        <v>49895604900</v>
      </c>
      <c r="S469" s="59">
        <f t="shared" si="73"/>
        <v>38972035500</v>
      </c>
      <c r="T469" s="59">
        <f t="shared" si="74"/>
        <v>36773027549.999992</v>
      </c>
      <c r="U469" s="59">
        <f t="shared" si="75"/>
        <v>24831729000</v>
      </c>
      <c r="V469" s="59">
        <f t="shared" si="69"/>
        <v>73364989650</v>
      </c>
      <c r="W469" s="59">
        <f t="shared" si="69"/>
        <v>69635814400</v>
      </c>
      <c r="X469" s="59">
        <f t="shared" si="69"/>
        <v>61365858900</v>
      </c>
      <c r="Y469" s="59">
        <f t="shared" si="67"/>
        <v>49649305500</v>
      </c>
      <c r="Z469" s="59">
        <f t="shared" si="67"/>
        <v>48447004549.999992</v>
      </c>
      <c r="AA469" s="59">
        <f t="shared" si="67"/>
        <v>35868053000</v>
      </c>
    </row>
    <row r="470" spans="1:27" ht="15">
      <c r="A470" s="56" t="s">
        <v>1053</v>
      </c>
      <c r="B470" s="57">
        <v>1</v>
      </c>
      <c r="C470" s="58" t="s">
        <v>1054</v>
      </c>
      <c r="D470" s="59">
        <v>1220742</v>
      </c>
      <c r="E470" s="59">
        <v>639300</v>
      </c>
      <c r="F470" s="59">
        <v>670712</v>
      </c>
      <c r="G470" s="59">
        <v>486189</v>
      </c>
      <c r="H470" s="59">
        <v>559000</v>
      </c>
      <c r="I470" s="59">
        <v>508615</v>
      </c>
      <c r="J470" s="59">
        <f t="shared" si="68"/>
        <v>1220742000</v>
      </c>
      <c r="K470" s="59">
        <f t="shared" si="68"/>
        <v>639300000</v>
      </c>
      <c r="L470" s="59">
        <f t="shared" si="68"/>
        <v>670712000</v>
      </c>
      <c r="M470" s="59">
        <f t="shared" si="66"/>
        <v>486189000</v>
      </c>
      <c r="N470" s="59">
        <f t="shared" si="66"/>
        <v>559000000</v>
      </c>
      <c r="O470" s="59">
        <f t="shared" si="66"/>
        <v>508615000</v>
      </c>
      <c r="P470" s="59">
        <f t="shared" si="70"/>
        <v>6653043900</v>
      </c>
      <c r="Q470" s="59">
        <f t="shared" si="71"/>
        <v>3452220000</v>
      </c>
      <c r="R470" s="59">
        <f t="shared" si="72"/>
        <v>2917597200</v>
      </c>
      <c r="S470" s="59">
        <f t="shared" si="73"/>
        <v>1774589850</v>
      </c>
      <c r="T470" s="59">
        <f t="shared" si="74"/>
        <v>1760850000</v>
      </c>
      <c r="U470" s="59">
        <f t="shared" si="75"/>
        <v>1144383750</v>
      </c>
      <c r="V470" s="59">
        <f t="shared" si="69"/>
        <v>7873785900</v>
      </c>
      <c r="W470" s="59">
        <f t="shared" si="69"/>
        <v>4091520000</v>
      </c>
      <c r="X470" s="59">
        <f t="shared" si="69"/>
        <v>3588309200</v>
      </c>
      <c r="Y470" s="59">
        <f t="shared" si="67"/>
        <v>2260778850</v>
      </c>
      <c r="Z470" s="59">
        <f t="shared" si="67"/>
        <v>2319850000</v>
      </c>
      <c r="AA470" s="59">
        <f t="shared" si="67"/>
        <v>1652998750</v>
      </c>
    </row>
    <row r="471" spans="1:27">
      <c r="A471" s="58"/>
      <c r="B471" s="57">
        <v>2</v>
      </c>
      <c r="C471" s="58" t="s">
        <v>1055</v>
      </c>
      <c r="D471" s="59">
        <v>2513475</v>
      </c>
      <c r="E471" s="59">
        <v>2175928.0000000005</v>
      </c>
      <c r="F471" s="59">
        <v>3008477.9999999995</v>
      </c>
      <c r="G471" s="59">
        <v>2163237</v>
      </c>
      <c r="H471" s="59">
        <v>2715004</v>
      </c>
      <c r="I471" s="59">
        <v>2741286</v>
      </c>
      <c r="J471" s="59">
        <f t="shared" si="68"/>
        <v>2513475000</v>
      </c>
      <c r="K471" s="59">
        <f t="shared" si="68"/>
        <v>2175928000.0000005</v>
      </c>
      <c r="L471" s="59">
        <f t="shared" si="68"/>
        <v>3008477999.9999995</v>
      </c>
      <c r="M471" s="59">
        <f t="shared" si="66"/>
        <v>2163237000</v>
      </c>
      <c r="N471" s="59">
        <f t="shared" si="66"/>
        <v>2715004000</v>
      </c>
      <c r="O471" s="59">
        <f t="shared" si="66"/>
        <v>2741286000</v>
      </c>
      <c r="P471" s="59">
        <f t="shared" si="70"/>
        <v>13698438750</v>
      </c>
      <c r="Q471" s="59">
        <f t="shared" si="71"/>
        <v>11750011200.000002</v>
      </c>
      <c r="R471" s="59">
        <f t="shared" si="72"/>
        <v>13086879299.999998</v>
      </c>
      <c r="S471" s="59">
        <f t="shared" si="73"/>
        <v>7895815050</v>
      </c>
      <c r="T471" s="59">
        <f t="shared" si="74"/>
        <v>8552262600</v>
      </c>
      <c r="U471" s="59">
        <f t="shared" si="75"/>
        <v>6167893500</v>
      </c>
      <c r="V471" s="59">
        <f t="shared" si="69"/>
        <v>16211913750</v>
      </c>
      <c r="W471" s="59">
        <f t="shared" si="69"/>
        <v>13925939200.000002</v>
      </c>
      <c r="X471" s="59">
        <f t="shared" si="69"/>
        <v>16095357299.999998</v>
      </c>
      <c r="Y471" s="59">
        <f t="shared" si="67"/>
        <v>10059052050</v>
      </c>
      <c r="Z471" s="59">
        <f t="shared" si="67"/>
        <v>11267266600</v>
      </c>
      <c r="AA471" s="59">
        <f t="shared" si="67"/>
        <v>8909179500</v>
      </c>
    </row>
    <row r="472" spans="1:27">
      <c r="A472" s="58"/>
      <c r="B472" s="57">
        <v>3</v>
      </c>
      <c r="C472" s="58" t="s">
        <v>1056</v>
      </c>
      <c r="D472" s="59">
        <v>5426980.0000000009</v>
      </c>
      <c r="E472" s="59">
        <v>4139746</v>
      </c>
      <c r="F472" s="59">
        <v>4644840.9999999991</v>
      </c>
      <c r="G472" s="59">
        <v>4184279.0000000005</v>
      </c>
      <c r="H472" s="59">
        <v>4641168</v>
      </c>
      <c r="I472" s="59">
        <v>4040184</v>
      </c>
      <c r="J472" s="59">
        <f t="shared" si="68"/>
        <v>5426980000.000001</v>
      </c>
      <c r="K472" s="59">
        <f t="shared" si="68"/>
        <v>4139746000</v>
      </c>
      <c r="L472" s="59">
        <f t="shared" si="68"/>
        <v>4644840999.999999</v>
      </c>
      <c r="M472" s="59">
        <f t="shared" si="66"/>
        <v>4184279000.0000005</v>
      </c>
      <c r="N472" s="59">
        <f t="shared" si="66"/>
        <v>4641168000</v>
      </c>
      <c r="O472" s="59">
        <f t="shared" si="66"/>
        <v>4040184000</v>
      </c>
      <c r="P472" s="59">
        <f t="shared" si="70"/>
        <v>29577041000.000004</v>
      </c>
      <c r="Q472" s="59">
        <f t="shared" si="71"/>
        <v>22354628400</v>
      </c>
      <c r="R472" s="59">
        <f t="shared" si="72"/>
        <v>20205058349.999996</v>
      </c>
      <c r="S472" s="59">
        <f t="shared" si="73"/>
        <v>15272618350.000002</v>
      </c>
      <c r="T472" s="59">
        <f t="shared" si="74"/>
        <v>14619679200</v>
      </c>
      <c r="U472" s="59">
        <f t="shared" si="75"/>
        <v>9090414000</v>
      </c>
      <c r="V472" s="59">
        <f t="shared" si="69"/>
        <v>35004021000.000008</v>
      </c>
      <c r="W472" s="59">
        <f t="shared" si="69"/>
        <v>26494374400</v>
      </c>
      <c r="X472" s="59">
        <f t="shared" si="69"/>
        <v>24849899349.999996</v>
      </c>
      <c r="Y472" s="59">
        <f t="shared" si="67"/>
        <v>19456897350.000004</v>
      </c>
      <c r="Z472" s="59">
        <f t="shared" si="67"/>
        <v>19260847200</v>
      </c>
      <c r="AA472" s="59">
        <f t="shared" si="67"/>
        <v>13130598000</v>
      </c>
    </row>
    <row r="473" spans="1:27">
      <c r="A473" s="58"/>
      <c r="B473" s="57">
        <v>4</v>
      </c>
      <c r="C473" s="58" t="s">
        <v>1057</v>
      </c>
      <c r="D473" s="59">
        <v>2583880</v>
      </c>
      <c r="E473" s="59">
        <v>1426813.9999999998</v>
      </c>
      <c r="F473" s="59">
        <v>2032834</v>
      </c>
      <c r="G473" s="59">
        <v>1606859</v>
      </c>
      <c r="H473" s="59">
        <v>1707628.0000000002</v>
      </c>
      <c r="I473" s="59">
        <v>1410586.0000000002</v>
      </c>
      <c r="J473" s="59">
        <f t="shared" si="68"/>
        <v>2583880000</v>
      </c>
      <c r="K473" s="59">
        <f t="shared" si="68"/>
        <v>1426813999.9999998</v>
      </c>
      <c r="L473" s="59">
        <f t="shared" si="68"/>
        <v>2032834000</v>
      </c>
      <c r="M473" s="59">
        <f t="shared" si="66"/>
        <v>1606859000</v>
      </c>
      <c r="N473" s="59">
        <f t="shared" si="66"/>
        <v>1707628000.0000002</v>
      </c>
      <c r="O473" s="59">
        <f t="shared" si="66"/>
        <v>1410586000.0000002</v>
      </c>
      <c r="P473" s="59">
        <f t="shared" si="70"/>
        <v>14082146000</v>
      </c>
      <c r="Q473" s="59">
        <f t="shared" si="71"/>
        <v>7704795599.999999</v>
      </c>
      <c r="R473" s="59">
        <f t="shared" si="72"/>
        <v>8842827900</v>
      </c>
      <c r="S473" s="59">
        <f t="shared" si="73"/>
        <v>5865035350</v>
      </c>
      <c r="T473" s="59">
        <f t="shared" si="74"/>
        <v>5379028200.000001</v>
      </c>
      <c r="U473" s="59">
        <f t="shared" si="75"/>
        <v>3173818500.0000005</v>
      </c>
      <c r="V473" s="59">
        <f t="shared" si="69"/>
        <v>16666026000</v>
      </c>
      <c r="W473" s="59">
        <f t="shared" si="69"/>
        <v>9131609599.9999981</v>
      </c>
      <c r="X473" s="59">
        <f t="shared" si="69"/>
        <v>10875661900</v>
      </c>
      <c r="Y473" s="59">
        <f t="shared" si="67"/>
        <v>7471894350</v>
      </c>
      <c r="Z473" s="59">
        <f t="shared" si="67"/>
        <v>7086656200.000001</v>
      </c>
      <c r="AA473" s="59">
        <f t="shared" si="67"/>
        <v>4584404500.000001</v>
      </c>
    </row>
    <row r="474" spans="1:27">
      <c r="A474" s="58"/>
      <c r="B474" s="57">
        <v>5</v>
      </c>
      <c r="C474" s="58" t="s">
        <v>1058</v>
      </c>
      <c r="D474" s="59">
        <v>632483.00000000012</v>
      </c>
      <c r="E474" s="59">
        <v>541839.99999999988</v>
      </c>
      <c r="F474" s="59">
        <v>568648</v>
      </c>
      <c r="G474" s="59">
        <v>467165</v>
      </c>
      <c r="H474" s="59">
        <v>532835</v>
      </c>
      <c r="I474" s="59">
        <v>552070</v>
      </c>
      <c r="J474" s="59">
        <f t="shared" si="68"/>
        <v>632483000.00000012</v>
      </c>
      <c r="K474" s="59">
        <f t="shared" si="68"/>
        <v>541839999.99999988</v>
      </c>
      <c r="L474" s="59">
        <f t="shared" si="68"/>
        <v>568648000</v>
      </c>
      <c r="M474" s="59">
        <f t="shared" si="66"/>
        <v>467165000</v>
      </c>
      <c r="N474" s="59">
        <f t="shared" si="66"/>
        <v>532835000</v>
      </c>
      <c r="O474" s="59">
        <f t="shared" si="66"/>
        <v>552070000</v>
      </c>
      <c r="P474" s="59">
        <f t="shared" si="70"/>
        <v>3447032350.0000005</v>
      </c>
      <c r="Q474" s="59">
        <f t="shared" si="71"/>
        <v>2925935999.9999995</v>
      </c>
      <c r="R474" s="59">
        <f t="shared" si="72"/>
        <v>2473618800</v>
      </c>
      <c r="S474" s="59">
        <f t="shared" si="73"/>
        <v>1705152250</v>
      </c>
      <c r="T474" s="59">
        <f t="shared" si="74"/>
        <v>1678430250</v>
      </c>
      <c r="U474" s="59">
        <f t="shared" si="75"/>
        <v>1242157500</v>
      </c>
      <c r="V474" s="59">
        <f t="shared" si="69"/>
        <v>4079515350.0000005</v>
      </c>
      <c r="W474" s="59">
        <f t="shared" si="69"/>
        <v>3467775999.9999995</v>
      </c>
      <c r="X474" s="59">
        <f t="shared" si="69"/>
        <v>3042266800</v>
      </c>
      <c r="Y474" s="59">
        <f t="shared" si="67"/>
        <v>2172317250</v>
      </c>
      <c r="Z474" s="59">
        <f t="shared" si="67"/>
        <v>2211265250</v>
      </c>
      <c r="AA474" s="59">
        <f t="shared" si="67"/>
        <v>1794227500</v>
      </c>
    </row>
    <row r="475" spans="1:27">
      <c r="A475" s="58"/>
      <c r="B475" s="57">
        <v>6</v>
      </c>
      <c r="C475" s="58" t="s">
        <v>1059</v>
      </c>
      <c r="D475" s="59">
        <v>3633686</v>
      </c>
      <c r="E475" s="59">
        <v>2875727.9999999995</v>
      </c>
      <c r="F475" s="59">
        <v>3866071.0000000005</v>
      </c>
      <c r="G475" s="59">
        <v>3160955</v>
      </c>
      <c r="H475" s="59">
        <v>4062116</v>
      </c>
      <c r="I475" s="59">
        <v>3909980</v>
      </c>
      <c r="J475" s="59">
        <f t="shared" si="68"/>
        <v>3633686000</v>
      </c>
      <c r="K475" s="59">
        <f t="shared" si="68"/>
        <v>2875727999.9999995</v>
      </c>
      <c r="L475" s="59">
        <f t="shared" si="68"/>
        <v>3866071000.0000005</v>
      </c>
      <c r="M475" s="59">
        <f t="shared" si="66"/>
        <v>3160955000</v>
      </c>
      <c r="N475" s="59">
        <f t="shared" si="66"/>
        <v>4062116000</v>
      </c>
      <c r="O475" s="59">
        <f t="shared" si="66"/>
        <v>3909980000</v>
      </c>
      <c r="P475" s="59">
        <f t="shared" si="70"/>
        <v>19803588700</v>
      </c>
      <c r="Q475" s="59">
        <f t="shared" si="71"/>
        <v>15528931199.999998</v>
      </c>
      <c r="R475" s="59">
        <f t="shared" si="72"/>
        <v>16817408850.000002</v>
      </c>
      <c r="S475" s="59">
        <f t="shared" si="73"/>
        <v>11537485750</v>
      </c>
      <c r="T475" s="59">
        <f t="shared" si="74"/>
        <v>12795665400</v>
      </c>
      <c r="U475" s="59">
        <f t="shared" si="75"/>
        <v>8797455000</v>
      </c>
      <c r="V475" s="59">
        <f t="shared" si="69"/>
        <v>23437274700</v>
      </c>
      <c r="W475" s="59">
        <f t="shared" si="69"/>
        <v>18404659199.999996</v>
      </c>
      <c r="X475" s="59">
        <f t="shared" si="69"/>
        <v>20683479850.000004</v>
      </c>
      <c r="Y475" s="59">
        <f t="shared" si="67"/>
        <v>14698440750</v>
      </c>
      <c r="Z475" s="59">
        <f t="shared" si="67"/>
        <v>16857781400</v>
      </c>
      <c r="AA475" s="59">
        <f t="shared" si="67"/>
        <v>12707435000</v>
      </c>
    </row>
    <row r="476" spans="1:27">
      <c r="A476" s="58"/>
      <c r="B476" s="57">
        <v>7</v>
      </c>
      <c r="C476" s="58" t="s">
        <v>1060</v>
      </c>
      <c r="D476" s="59">
        <v>1410751</v>
      </c>
      <c r="E476" s="59">
        <v>1154856</v>
      </c>
      <c r="F476" s="59">
        <v>1054070</v>
      </c>
      <c r="G476" s="59">
        <v>815155.00000000012</v>
      </c>
      <c r="H476" s="59">
        <v>1060022.0000000002</v>
      </c>
      <c r="I476" s="59">
        <v>994844.99999999988</v>
      </c>
      <c r="J476" s="59">
        <f t="shared" si="68"/>
        <v>1410751000</v>
      </c>
      <c r="K476" s="59">
        <f t="shared" si="68"/>
        <v>1154856000</v>
      </c>
      <c r="L476" s="59">
        <f t="shared" si="68"/>
        <v>1054070000</v>
      </c>
      <c r="M476" s="59">
        <f t="shared" si="66"/>
        <v>815155000.00000012</v>
      </c>
      <c r="N476" s="59">
        <f t="shared" si="66"/>
        <v>1060022000.0000002</v>
      </c>
      <c r="O476" s="59">
        <f t="shared" si="66"/>
        <v>994844999.99999988</v>
      </c>
      <c r="P476" s="59">
        <f t="shared" si="70"/>
        <v>7688592950</v>
      </c>
      <c r="Q476" s="59">
        <f t="shared" si="71"/>
        <v>6236222400</v>
      </c>
      <c r="R476" s="59">
        <f t="shared" si="72"/>
        <v>4585204500</v>
      </c>
      <c r="S476" s="59">
        <f t="shared" si="73"/>
        <v>2975315750.0000005</v>
      </c>
      <c r="T476" s="59">
        <f t="shared" si="74"/>
        <v>3339069300.000001</v>
      </c>
      <c r="U476" s="59">
        <f t="shared" si="75"/>
        <v>2238401249.9999995</v>
      </c>
      <c r="V476" s="59">
        <f t="shared" si="69"/>
        <v>9099343950</v>
      </c>
      <c r="W476" s="59">
        <f t="shared" si="69"/>
        <v>7391078400</v>
      </c>
      <c r="X476" s="59">
        <f t="shared" si="69"/>
        <v>5639274500</v>
      </c>
      <c r="Y476" s="59">
        <f t="shared" si="67"/>
        <v>3790470750.0000005</v>
      </c>
      <c r="Z476" s="59">
        <f t="shared" si="67"/>
        <v>4399091300.000001</v>
      </c>
      <c r="AA476" s="59">
        <f t="shared" si="67"/>
        <v>3233246249.9999995</v>
      </c>
    </row>
    <row r="477" spans="1:27">
      <c r="A477" s="58"/>
      <c r="B477" s="57">
        <v>8</v>
      </c>
      <c r="C477" s="58" t="s">
        <v>1062</v>
      </c>
      <c r="D477" s="59">
        <v>2189933.9999999995</v>
      </c>
      <c r="E477" s="59">
        <v>1993070.0000000002</v>
      </c>
      <c r="F477" s="59">
        <v>2196205</v>
      </c>
      <c r="G477" s="59">
        <v>1904156</v>
      </c>
      <c r="H477" s="59">
        <v>2197112</v>
      </c>
      <c r="I477" s="59">
        <v>2005285</v>
      </c>
      <c r="J477" s="59">
        <f t="shared" si="68"/>
        <v>2189933999.9999995</v>
      </c>
      <c r="K477" s="59">
        <f t="shared" si="68"/>
        <v>1993070000.0000002</v>
      </c>
      <c r="L477" s="59">
        <f t="shared" si="68"/>
        <v>2196205000</v>
      </c>
      <c r="M477" s="59">
        <f t="shared" si="66"/>
        <v>1904156000</v>
      </c>
      <c r="N477" s="59">
        <f t="shared" si="66"/>
        <v>2197112000</v>
      </c>
      <c r="O477" s="59">
        <f t="shared" si="66"/>
        <v>2005285000</v>
      </c>
      <c r="P477" s="59">
        <f t="shared" si="70"/>
        <v>11935140299.999998</v>
      </c>
      <c r="Q477" s="59">
        <f t="shared" si="71"/>
        <v>10762578000.000002</v>
      </c>
      <c r="R477" s="59">
        <f t="shared" si="72"/>
        <v>9553491750</v>
      </c>
      <c r="S477" s="59">
        <f t="shared" si="73"/>
        <v>6950169400</v>
      </c>
      <c r="T477" s="59">
        <f t="shared" si="74"/>
        <v>6920902800</v>
      </c>
      <c r="U477" s="59">
        <f t="shared" si="75"/>
        <v>4511891250</v>
      </c>
      <c r="V477" s="59">
        <f t="shared" si="69"/>
        <v>14125074299.999998</v>
      </c>
      <c r="W477" s="59">
        <f t="shared" si="69"/>
        <v>12755648000.000002</v>
      </c>
      <c r="X477" s="59">
        <f t="shared" si="69"/>
        <v>11749696750</v>
      </c>
      <c r="Y477" s="59">
        <f t="shared" si="67"/>
        <v>8854325400</v>
      </c>
      <c r="Z477" s="59">
        <f t="shared" si="67"/>
        <v>9118014800</v>
      </c>
      <c r="AA477" s="59">
        <f t="shared" si="67"/>
        <v>6517176250</v>
      </c>
    </row>
    <row r="478" spans="1:27">
      <c r="A478" s="58"/>
      <c r="B478" s="57">
        <v>9</v>
      </c>
      <c r="C478" s="58" t="s">
        <v>1063</v>
      </c>
      <c r="D478" s="59">
        <v>2119997</v>
      </c>
      <c r="E478" s="59">
        <v>1889460</v>
      </c>
      <c r="F478" s="59">
        <v>2021466.0000000002</v>
      </c>
      <c r="G478" s="59">
        <v>1540143</v>
      </c>
      <c r="H478" s="59">
        <v>1842739</v>
      </c>
      <c r="I478" s="59">
        <v>2013816.0000000002</v>
      </c>
      <c r="J478" s="59">
        <f t="shared" si="68"/>
        <v>2119997000</v>
      </c>
      <c r="K478" s="59">
        <f t="shared" si="68"/>
        <v>1889460000</v>
      </c>
      <c r="L478" s="59">
        <f t="shared" si="68"/>
        <v>2021466000.0000002</v>
      </c>
      <c r="M478" s="59">
        <f t="shared" si="66"/>
        <v>1540143000</v>
      </c>
      <c r="N478" s="59">
        <f t="shared" si="66"/>
        <v>1842739000</v>
      </c>
      <c r="O478" s="59">
        <f t="shared" si="66"/>
        <v>2013816000.0000002</v>
      </c>
      <c r="P478" s="59">
        <f t="shared" si="70"/>
        <v>11553983650</v>
      </c>
      <c r="Q478" s="59">
        <f t="shared" si="71"/>
        <v>10203084000</v>
      </c>
      <c r="R478" s="59">
        <f t="shared" si="72"/>
        <v>8793377100.0000019</v>
      </c>
      <c r="S478" s="59">
        <f t="shared" si="73"/>
        <v>5621521950</v>
      </c>
      <c r="T478" s="59">
        <f t="shared" si="74"/>
        <v>5804627850</v>
      </c>
      <c r="U478" s="59">
        <f t="shared" si="75"/>
        <v>4531086000.000001</v>
      </c>
      <c r="V478" s="59">
        <f t="shared" si="69"/>
        <v>13673980650</v>
      </c>
      <c r="W478" s="59">
        <f t="shared" si="69"/>
        <v>12092544000</v>
      </c>
      <c r="X478" s="59">
        <f t="shared" si="69"/>
        <v>10814843100.000002</v>
      </c>
      <c r="Y478" s="59">
        <f t="shared" si="67"/>
        <v>7161664950</v>
      </c>
      <c r="Z478" s="59">
        <f t="shared" si="67"/>
        <v>7647366850</v>
      </c>
      <c r="AA478" s="59">
        <f t="shared" si="67"/>
        <v>6544902000.000001</v>
      </c>
    </row>
    <row r="479" spans="1:27">
      <c r="A479" s="58"/>
      <c r="B479" s="57">
        <v>10</v>
      </c>
      <c r="C479" s="58" t="s">
        <v>1064</v>
      </c>
      <c r="D479" s="59">
        <v>2352592</v>
      </c>
      <c r="E479" s="59">
        <v>2155049</v>
      </c>
      <c r="F479" s="59">
        <v>2369518</v>
      </c>
      <c r="G479" s="59">
        <v>1942561.0000000002</v>
      </c>
      <c r="H479" s="59">
        <v>2091119.0000000002</v>
      </c>
      <c r="I479" s="59">
        <v>2214752</v>
      </c>
      <c r="J479" s="59">
        <f t="shared" si="68"/>
        <v>2352592000</v>
      </c>
      <c r="K479" s="59">
        <f t="shared" si="68"/>
        <v>2155049000</v>
      </c>
      <c r="L479" s="59">
        <f t="shared" si="68"/>
        <v>2369518000</v>
      </c>
      <c r="M479" s="59">
        <f t="shared" si="66"/>
        <v>1942561000.0000002</v>
      </c>
      <c r="N479" s="59">
        <f t="shared" si="66"/>
        <v>2091119000.0000002</v>
      </c>
      <c r="O479" s="59">
        <f t="shared" si="66"/>
        <v>2214752000</v>
      </c>
      <c r="P479" s="59">
        <f t="shared" si="70"/>
        <v>12821626400</v>
      </c>
      <c r="Q479" s="59">
        <f t="shared" si="71"/>
        <v>11637264600</v>
      </c>
      <c r="R479" s="59">
        <f t="shared" si="72"/>
        <v>10307403300</v>
      </c>
      <c r="S479" s="59">
        <f t="shared" si="73"/>
        <v>7090347650.000001</v>
      </c>
      <c r="T479" s="59">
        <f t="shared" si="74"/>
        <v>6587024850.000001</v>
      </c>
      <c r="U479" s="59">
        <f t="shared" si="75"/>
        <v>4983192000</v>
      </c>
      <c r="V479" s="59">
        <f t="shared" si="69"/>
        <v>15174218400</v>
      </c>
      <c r="W479" s="59">
        <f t="shared" si="69"/>
        <v>13792313600</v>
      </c>
      <c r="X479" s="59">
        <f t="shared" si="69"/>
        <v>12676921300</v>
      </c>
      <c r="Y479" s="59">
        <f t="shared" si="67"/>
        <v>9032908650.0000019</v>
      </c>
      <c r="Z479" s="59">
        <f t="shared" si="67"/>
        <v>8678143850.0000019</v>
      </c>
      <c r="AA479" s="59">
        <f t="shared" si="67"/>
        <v>7197944000</v>
      </c>
    </row>
    <row r="480" spans="1:27">
      <c r="A480" s="58"/>
      <c r="B480" s="57">
        <v>11</v>
      </c>
      <c r="C480" s="58" t="s">
        <v>1065</v>
      </c>
      <c r="D480" s="59">
        <v>4838938</v>
      </c>
      <c r="E480" s="59">
        <v>4214075</v>
      </c>
      <c r="F480" s="59">
        <v>5378480.0000000009</v>
      </c>
      <c r="G480" s="59">
        <v>3840250.9999999995</v>
      </c>
      <c r="H480" s="59">
        <v>4815074</v>
      </c>
      <c r="I480" s="59">
        <v>4431902</v>
      </c>
      <c r="J480" s="59">
        <f t="shared" si="68"/>
        <v>4838938000</v>
      </c>
      <c r="K480" s="59">
        <f t="shared" si="68"/>
        <v>4214075000</v>
      </c>
      <c r="L480" s="59">
        <f t="shared" si="68"/>
        <v>5378480000.000001</v>
      </c>
      <c r="M480" s="59">
        <f t="shared" si="66"/>
        <v>3840250999.9999995</v>
      </c>
      <c r="N480" s="59">
        <f t="shared" si="66"/>
        <v>4815074000</v>
      </c>
      <c r="O480" s="59">
        <f t="shared" si="66"/>
        <v>4431902000</v>
      </c>
      <c r="P480" s="59">
        <f t="shared" si="70"/>
        <v>26372212100</v>
      </c>
      <c r="Q480" s="59">
        <f t="shared" si="71"/>
        <v>22756005000</v>
      </c>
      <c r="R480" s="59">
        <f t="shared" si="72"/>
        <v>23396388000.000004</v>
      </c>
      <c r="S480" s="59">
        <f t="shared" si="73"/>
        <v>14016916149.999998</v>
      </c>
      <c r="T480" s="59">
        <f t="shared" si="74"/>
        <v>15167483100</v>
      </c>
      <c r="U480" s="59">
        <f t="shared" si="75"/>
        <v>9971779500</v>
      </c>
      <c r="V480" s="59">
        <f t="shared" si="69"/>
        <v>31211150100</v>
      </c>
      <c r="W480" s="59">
        <f t="shared" si="69"/>
        <v>26970080000</v>
      </c>
      <c r="X480" s="59">
        <f t="shared" si="69"/>
        <v>28774868000.000004</v>
      </c>
      <c r="Y480" s="59">
        <f t="shared" si="67"/>
        <v>17857167149.999996</v>
      </c>
      <c r="Z480" s="59">
        <f t="shared" si="67"/>
        <v>19982557100</v>
      </c>
      <c r="AA480" s="59">
        <f t="shared" si="67"/>
        <v>14403681500</v>
      </c>
    </row>
    <row r="481" spans="1:27">
      <c r="A481" s="58"/>
      <c r="B481" s="57">
        <v>12</v>
      </c>
      <c r="C481" s="58" t="s">
        <v>1066</v>
      </c>
      <c r="D481" s="59">
        <v>2351343.0000000005</v>
      </c>
      <c r="E481" s="59">
        <v>2167799</v>
      </c>
      <c r="F481" s="59">
        <v>2883714</v>
      </c>
      <c r="G481" s="59">
        <v>2105975</v>
      </c>
      <c r="H481" s="59">
        <v>2624648</v>
      </c>
      <c r="I481" s="59">
        <v>2939370</v>
      </c>
      <c r="J481" s="59">
        <f t="shared" si="68"/>
        <v>2351343000.0000005</v>
      </c>
      <c r="K481" s="59">
        <f t="shared" si="68"/>
        <v>2167799000</v>
      </c>
      <c r="L481" s="59">
        <f t="shared" si="68"/>
        <v>2883714000</v>
      </c>
      <c r="M481" s="59">
        <f t="shared" si="66"/>
        <v>2105975000</v>
      </c>
      <c r="N481" s="59">
        <f t="shared" si="66"/>
        <v>2624648000</v>
      </c>
      <c r="O481" s="59">
        <f t="shared" si="66"/>
        <v>2939370000</v>
      </c>
      <c r="P481" s="59">
        <f t="shared" si="70"/>
        <v>12814819350.000002</v>
      </c>
      <c r="Q481" s="59">
        <f t="shared" si="71"/>
        <v>11706114600</v>
      </c>
      <c r="R481" s="59">
        <f t="shared" si="72"/>
        <v>12544155900</v>
      </c>
      <c r="S481" s="59">
        <f t="shared" si="73"/>
        <v>7686808750</v>
      </c>
      <c r="T481" s="59">
        <f t="shared" si="74"/>
        <v>8267641200</v>
      </c>
      <c r="U481" s="59">
        <f t="shared" si="75"/>
        <v>6613582500</v>
      </c>
      <c r="V481" s="59">
        <f t="shared" si="69"/>
        <v>15166162350.000002</v>
      </c>
      <c r="W481" s="59">
        <f t="shared" si="69"/>
        <v>13873913600</v>
      </c>
      <c r="X481" s="59">
        <f t="shared" si="69"/>
        <v>15427869900</v>
      </c>
      <c r="Y481" s="59">
        <f t="shared" si="67"/>
        <v>9792783750</v>
      </c>
      <c r="Z481" s="59">
        <f t="shared" si="67"/>
        <v>10892289200</v>
      </c>
      <c r="AA481" s="59">
        <f t="shared" si="67"/>
        <v>9552952500</v>
      </c>
    </row>
    <row r="482" spans="1:27">
      <c r="A482" s="58"/>
      <c r="B482" s="57">
        <v>13</v>
      </c>
      <c r="C482" s="58" t="s">
        <v>1067</v>
      </c>
      <c r="D482" s="59">
        <v>2728674</v>
      </c>
      <c r="E482" s="59">
        <v>1875877.0000000002</v>
      </c>
      <c r="F482" s="59">
        <v>2398652</v>
      </c>
      <c r="G482" s="59">
        <v>2272558</v>
      </c>
      <c r="H482" s="59">
        <v>2707442</v>
      </c>
      <c r="I482" s="59">
        <v>2537770.9999999995</v>
      </c>
      <c r="J482" s="59">
        <f t="shared" si="68"/>
        <v>2728674000</v>
      </c>
      <c r="K482" s="59">
        <f t="shared" si="68"/>
        <v>1875877000.0000002</v>
      </c>
      <c r="L482" s="59">
        <f t="shared" si="68"/>
        <v>2398652000</v>
      </c>
      <c r="M482" s="59">
        <f t="shared" si="66"/>
        <v>2272558000</v>
      </c>
      <c r="N482" s="59">
        <f t="shared" si="66"/>
        <v>2707442000</v>
      </c>
      <c r="O482" s="59">
        <f t="shared" si="66"/>
        <v>2537770999.9999995</v>
      </c>
      <c r="P482" s="59">
        <f t="shared" si="70"/>
        <v>14871273300</v>
      </c>
      <c r="Q482" s="59">
        <f t="shared" si="71"/>
        <v>10129735800.000002</v>
      </c>
      <c r="R482" s="59">
        <f t="shared" si="72"/>
        <v>10434136200</v>
      </c>
      <c r="S482" s="59">
        <f t="shared" si="73"/>
        <v>8294836700</v>
      </c>
      <c r="T482" s="59">
        <f t="shared" si="74"/>
        <v>8528442300</v>
      </c>
      <c r="U482" s="59">
        <f t="shared" si="75"/>
        <v>5709984749.999999</v>
      </c>
      <c r="V482" s="59">
        <f t="shared" si="69"/>
        <v>17599947300</v>
      </c>
      <c r="W482" s="59">
        <f t="shared" si="69"/>
        <v>12005612800.000002</v>
      </c>
      <c r="X482" s="59">
        <f t="shared" si="69"/>
        <v>12832788200</v>
      </c>
      <c r="Y482" s="59">
        <f t="shared" si="67"/>
        <v>10567394700</v>
      </c>
      <c r="Z482" s="59">
        <f t="shared" si="67"/>
        <v>11235884300</v>
      </c>
      <c r="AA482" s="59">
        <f t="shared" si="67"/>
        <v>8247755749.9999981</v>
      </c>
    </row>
    <row r="483" spans="1:27">
      <c r="A483" s="58"/>
      <c r="B483" s="57">
        <v>14</v>
      </c>
      <c r="C483" s="58" t="s">
        <v>1061</v>
      </c>
      <c r="D483" s="59">
        <v>292000</v>
      </c>
      <c r="E483" s="59">
        <v>220000</v>
      </c>
      <c r="F483" s="59">
        <v>110000</v>
      </c>
      <c r="G483" s="59">
        <v>160000</v>
      </c>
      <c r="H483" s="59">
        <v>260579.99999999997</v>
      </c>
      <c r="I483" s="59">
        <v>225000</v>
      </c>
      <c r="J483" s="59">
        <f t="shared" si="68"/>
        <v>292000000</v>
      </c>
      <c r="K483" s="59">
        <f t="shared" si="68"/>
        <v>220000000</v>
      </c>
      <c r="L483" s="59">
        <f t="shared" si="68"/>
        <v>110000000</v>
      </c>
      <c r="M483" s="59">
        <f t="shared" si="66"/>
        <v>160000000</v>
      </c>
      <c r="N483" s="59">
        <f t="shared" si="66"/>
        <v>260579999.99999997</v>
      </c>
      <c r="O483" s="59">
        <f t="shared" si="66"/>
        <v>225000000</v>
      </c>
      <c r="P483" s="59">
        <f t="shared" si="70"/>
        <v>1591400000</v>
      </c>
      <c r="Q483" s="59">
        <f t="shared" si="71"/>
        <v>1188000000</v>
      </c>
      <c r="R483" s="59">
        <f t="shared" si="72"/>
        <v>478500000</v>
      </c>
      <c r="S483" s="59">
        <f t="shared" si="73"/>
        <v>584000000</v>
      </c>
      <c r="T483" s="59">
        <f t="shared" si="74"/>
        <v>820826999.99999988</v>
      </c>
      <c r="U483" s="59">
        <f t="shared" si="75"/>
        <v>506250000</v>
      </c>
      <c r="V483" s="59">
        <f t="shared" si="69"/>
        <v>1883400000</v>
      </c>
      <c r="W483" s="59">
        <f t="shared" si="69"/>
        <v>1408000000</v>
      </c>
      <c r="X483" s="59">
        <f t="shared" si="69"/>
        <v>588500000</v>
      </c>
      <c r="Y483" s="59">
        <f t="shared" si="67"/>
        <v>744000000</v>
      </c>
      <c r="Z483" s="59">
        <f t="shared" si="67"/>
        <v>1081406999.9999998</v>
      </c>
      <c r="AA483" s="59">
        <f t="shared" si="67"/>
        <v>731250000</v>
      </c>
    </row>
    <row r="484" spans="1:27">
      <c r="A484" s="58"/>
      <c r="B484" s="57">
        <v>15</v>
      </c>
      <c r="C484" s="58" t="s">
        <v>1068</v>
      </c>
      <c r="D484" s="59">
        <v>3011638.9999999995</v>
      </c>
      <c r="E484" s="59">
        <v>2657963</v>
      </c>
      <c r="F484" s="59">
        <v>2964802</v>
      </c>
      <c r="G484" s="59">
        <v>2708011.9999999995</v>
      </c>
      <c r="H484" s="59">
        <v>3155988.0000000005</v>
      </c>
      <c r="I484" s="59">
        <v>2890074</v>
      </c>
      <c r="J484" s="59">
        <f t="shared" si="68"/>
        <v>3011638999.9999995</v>
      </c>
      <c r="K484" s="59">
        <f t="shared" si="68"/>
        <v>2657963000</v>
      </c>
      <c r="L484" s="59">
        <f t="shared" si="68"/>
        <v>2964802000</v>
      </c>
      <c r="M484" s="59">
        <f t="shared" si="66"/>
        <v>2708011999.9999995</v>
      </c>
      <c r="N484" s="59">
        <f t="shared" si="66"/>
        <v>3155988000.0000005</v>
      </c>
      <c r="O484" s="59">
        <f t="shared" si="66"/>
        <v>2890074000</v>
      </c>
      <c r="P484" s="59">
        <f t="shared" si="70"/>
        <v>16413432549.999998</v>
      </c>
      <c r="Q484" s="59">
        <f t="shared" si="71"/>
        <v>14353000200</v>
      </c>
      <c r="R484" s="59">
        <f t="shared" si="72"/>
        <v>12896888700</v>
      </c>
      <c r="S484" s="59">
        <f t="shared" si="73"/>
        <v>9884243799.9999981</v>
      </c>
      <c r="T484" s="59">
        <f t="shared" si="74"/>
        <v>9941362200.0000019</v>
      </c>
      <c r="U484" s="59">
        <f t="shared" si="75"/>
        <v>6502666500</v>
      </c>
      <c r="V484" s="59">
        <f t="shared" si="69"/>
        <v>19425071549.999996</v>
      </c>
      <c r="W484" s="59">
        <f t="shared" si="69"/>
        <v>17010963200</v>
      </c>
      <c r="X484" s="59">
        <f t="shared" si="69"/>
        <v>15861690700</v>
      </c>
      <c r="Y484" s="59">
        <f t="shared" si="67"/>
        <v>12592255799.999998</v>
      </c>
      <c r="Z484" s="59">
        <f t="shared" si="67"/>
        <v>13097350200.000002</v>
      </c>
      <c r="AA484" s="59">
        <f t="shared" si="67"/>
        <v>9392740500</v>
      </c>
    </row>
    <row r="485" spans="1:27">
      <c r="A485" s="58"/>
      <c r="B485" s="57">
        <v>16</v>
      </c>
      <c r="C485" s="58" t="s">
        <v>1069</v>
      </c>
      <c r="D485" s="59">
        <v>1461547.9999999998</v>
      </c>
      <c r="E485" s="59">
        <v>1243506.9999999998</v>
      </c>
      <c r="F485" s="59">
        <v>1493052.0000000002</v>
      </c>
      <c r="G485" s="59">
        <v>1109701</v>
      </c>
      <c r="H485" s="59">
        <v>1282843.9999999998</v>
      </c>
      <c r="I485" s="59">
        <v>1083208</v>
      </c>
      <c r="J485" s="59">
        <f t="shared" si="68"/>
        <v>1461547999.9999998</v>
      </c>
      <c r="K485" s="59">
        <f t="shared" si="68"/>
        <v>1243506999.9999998</v>
      </c>
      <c r="L485" s="59">
        <f t="shared" si="68"/>
        <v>1493052000.0000002</v>
      </c>
      <c r="M485" s="59">
        <f t="shared" si="66"/>
        <v>1109701000</v>
      </c>
      <c r="N485" s="59">
        <f t="shared" si="66"/>
        <v>1282843999.9999998</v>
      </c>
      <c r="O485" s="59">
        <f t="shared" si="66"/>
        <v>1083208000</v>
      </c>
      <c r="P485" s="59">
        <f t="shared" si="70"/>
        <v>7965436599.999999</v>
      </c>
      <c r="Q485" s="59">
        <f t="shared" si="71"/>
        <v>6714937799.999999</v>
      </c>
      <c r="R485" s="59">
        <f t="shared" si="72"/>
        <v>6494776200.000001</v>
      </c>
      <c r="S485" s="59">
        <f t="shared" si="73"/>
        <v>4050408650</v>
      </c>
      <c r="T485" s="59">
        <f t="shared" si="74"/>
        <v>4040958599.999999</v>
      </c>
      <c r="U485" s="59">
        <f t="shared" si="75"/>
        <v>2437218000</v>
      </c>
      <c r="V485" s="59">
        <f t="shared" si="69"/>
        <v>9426984599.9999981</v>
      </c>
      <c r="W485" s="59">
        <f t="shared" si="69"/>
        <v>7958444799.999999</v>
      </c>
      <c r="X485" s="59">
        <f t="shared" si="69"/>
        <v>7987828200.000001</v>
      </c>
      <c r="Y485" s="59">
        <f t="shared" si="67"/>
        <v>5160109650</v>
      </c>
      <c r="Z485" s="59">
        <f t="shared" si="67"/>
        <v>5323802599.999999</v>
      </c>
      <c r="AA485" s="59">
        <f t="shared" si="67"/>
        <v>3520426000</v>
      </c>
    </row>
    <row r="486" spans="1:27">
      <c r="A486" s="58"/>
      <c r="B486" s="57">
        <v>17</v>
      </c>
      <c r="C486" s="58" t="s">
        <v>1070</v>
      </c>
      <c r="D486" s="59">
        <v>1103614</v>
      </c>
      <c r="E486" s="59">
        <v>932665</v>
      </c>
      <c r="F486" s="59">
        <v>1071054</v>
      </c>
      <c r="G486" s="59">
        <v>985582.99999999988</v>
      </c>
      <c r="H486" s="59">
        <v>1070417.0000000002</v>
      </c>
      <c r="I486" s="59">
        <v>997358</v>
      </c>
      <c r="J486" s="59">
        <f t="shared" si="68"/>
        <v>1103614000</v>
      </c>
      <c r="K486" s="59">
        <f t="shared" si="68"/>
        <v>932665000</v>
      </c>
      <c r="L486" s="59">
        <f t="shared" si="68"/>
        <v>1071054000</v>
      </c>
      <c r="M486" s="59">
        <f t="shared" si="66"/>
        <v>985582999.99999988</v>
      </c>
      <c r="N486" s="59">
        <f t="shared" si="66"/>
        <v>1070417000.0000002</v>
      </c>
      <c r="O486" s="59">
        <f t="shared" si="66"/>
        <v>997358000</v>
      </c>
      <c r="P486" s="59">
        <f t="shared" si="70"/>
        <v>6014696300</v>
      </c>
      <c r="Q486" s="59">
        <f t="shared" si="71"/>
        <v>5036391000</v>
      </c>
      <c r="R486" s="59">
        <f t="shared" si="72"/>
        <v>4659084900</v>
      </c>
      <c r="S486" s="59">
        <f t="shared" si="73"/>
        <v>3597377949.9999995</v>
      </c>
      <c r="T486" s="59">
        <f t="shared" si="74"/>
        <v>3371813550.000001</v>
      </c>
      <c r="U486" s="59">
        <f t="shared" si="75"/>
        <v>2244055500</v>
      </c>
      <c r="V486" s="59">
        <f t="shared" si="69"/>
        <v>7118310300</v>
      </c>
      <c r="W486" s="59">
        <f t="shared" si="69"/>
        <v>5969056000</v>
      </c>
      <c r="X486" s="59">
        <f t="shared" si="69"/>
        <v>5730138900</v>
      </c>
      <c r="Y486" s="59">
        <f t="shared" si="67"/>
        <v>4582960949.999999</v>
      </c>
      <c r="Z486" s="59">
        <f t="shared" si="67"/>
        <v>4442230550.000001</v>
      </c>
      <c r="AA486" s="59">
        <f t="shared" si="67"/>
        <v>3241413500</v>
      </c>
    </row>
    <row r="487" spans="1:27">
      <c r="A487" s="58"/>
      <c r="B487" s="57">
        <v>18</v>
      </c>
      <c r="C487" s="58" t="s">
        <v>1071</v>
      </c>
      <c r="D487" s="59">
        <v>1935995.0000000002</v>
      </c>
      <c r="E487" s="59">
        <v>1394253</v>
      </c>
      <c r="F487" s="59">
        <v>1774168</v>
      </c>
      <c r="G487" s="59">
        <v>1871205.0000000002</v>
      </c>
      <c r="H487" s="59">
        <v>1698932.9999999998</v>
      </c>
      <c r="I487" s="59">
        <v>1535828.0000000002</v>
      </c>
      <c r="J487" s="59">
        <f t="shared" si="68"/>
        <v>1935995000.0000002</v>
      </c>
      <c r="K487" s="59">
        <f t="shared" si="68"/>
        <v>1394253000</v>
      </c>
      <c r="L487" s="59">
        <f t="shared" si="68"/>
        <v>1774168000</v>
      </c>
      <c r="M487" s="59">
        <f t="shared" si="66"/>
        <v>1871205000.0000002</v>
      </c>
      <c r="N487" s="59">
        <f t="shared" si="66"/>
        <v>1698932999.9999998</v>
      </c>
      <c r="O487" s="59">
        <f t="shared" si="66"/>
        <v>1535828000.0000002</v>
      </c>
      <c r="P487" s="59">
        <f t="shared" si="70"/>
        <v>10551172750.000002</v>
      </c>
      <c r="Q487" s="59">
        <f t="shared" si="71"/>
        <v>7528966200</v>
      </c>
      <c r="R487" s="59">
        <f t="shared" si="72"/>
        <v>7717630800</v>
      </c>
      <c r="S487" s="59">
        <f t="shared" si="73"/>
        <v>6829898250.000001</v>
      </c>
      <c r="T487" s="59">
        <f t="shared" si="74"/>
        <v>5351638949.999999</v>
      </c>
      <c r="U487" s="59">
        <f t="shared" si="75"/>
        <v>3455613000.0000005</v>
      </c>
      <c r="V487" s="59">
        <f t="shared" si="69"/>
        <v>12487167750.000002</v>
      </c>
      <c r="W487" s="59">
        <f t="shared" si="69"/>
        <v>8923219200</v>
      </c>
      <c r="X487" s="59">
        <f t="shared" si="69"/>
        <v>9491798800</v>
      </c>
      <c r="Y487" s="59">
        <f t="shared" si="67"/>
        <v>8701103250.0000019</v>
      </c>
      <c r="Z487" s="59">
        <f t="shared" si="67"/>
        <v>7050571949.999999</v>
      </c>
      <c r="AA487" s="59">
        <f t="shared" si="67"/>
        <v>4991441000.000001</v>
      </c>
    </row>
    <row r="488" spans="1:27">
      <c r="A488" s="58"/>
      <c r="B488" s="57">
        <v>19</v>
      </c>
      <c r="C488" s="58" t="s">
        <v>1072</v>
      </c>
      <c r="D488" s="59">
        <v>519544</v>
      </c>
      <c r="E488" s="59">
        <v>408982</v>
      </c>
      <c r="F488" s="59">
        <v>439883.00000000006</v>
      </c>
      <c r="G488" s="59">
        <v>534756</v>
      </c>
      <c r="H488" s="59">
        <v>636340</v>
      </c>
      <c r="I488" s="59">
        <v>723095</v>
      </c>
      <c r="J488" s="59">
        <f t="shared" si="68"/>
        <v>519544000</v>
      </c>
      <c r="K488" s="59">
        <f t="shared" si="68"/>
        <v>408982000</v>
      </c>
      <c r="L488" s="59">
        <f t="shared" si="68"/>
        <v>439883000.00000006</v>
      </c>
      <c r="M488" s="59">
        <f t="shared" si="66"/>
        <v>534756000</v>
      </c>
      <c r="N488" s="59">
        <f t="shared" si="66"/>
        <v>636340000</v>
      </c>
      <c r="O488" s="59">
        <f t="shared" si="66"/>
        <v>723095000</v>
      </c>
      <c r="P488" s="59">
        <f t="shared" si="70"/>
        <v>2831514800</v>
      </c>
      <c r="Q488" s="59">
        <f t="shared" si="71"/>
        <v>2208502800</v>
      </c>
      <c r="R488" s="59">
        <f t="shared" si="72"/>
        <v>1913491050.0000002</v>
      </c>
      <c r="S488" s="59">
        <f t="shared" si="73"/>
        <v>1951859400</v>
      </c>
      <c r="T488" s="59">
        <f t="shared" si="74"/>
        <v>2004471000</v>
      </c>
      <c r="U488" s="59">
        <f t="shared" si="75"/>
        <v>1626963750</v>
      </c>
      <c r="V488" s="59">
        <f t="shared" si="69"/>
        <v>3351058800</v>
      </c>
      <c r="W488" s="59">
        <f t="shared" si="69"/>
        <v>2617484800</v>
      </c>
      <c r="X488" s="59">
        <f t="shared" si="69"/>
        <v>2353374050.0000005</v>
      </c>
      <c r="Y488" s="59">
        <f t="shared" si="67"/>
        <v>2486615400</v>
      </c>
      <c r="Z488" s="59">
        <f t="shared" si="67"/>
        <v>2640811000</v>
      </c>
      <c r="AA488" s="59">
        <f t="shared" si="67"/>
        <v>2350058750</v>
      </c>
    </row>
    <row r="489" spans="1:27">
      <c r="A489" s="58"/>
      <c r="B489" s="57">
        <v>20</v>
      </c>
      <c r="C489" s="58" t="s">
        <v>1073</v>
      </c>
      <c r="D489" s="59">
        <v>1224831</v>
      </c>
      <c r="E489" s="59">
        <v>1002109</v>
      </c>
      <c r="F489" s="59">
        <v>851073</v>
      </c>
      <c r="G489" s="59">
        <v>752822</v>
      </c>
      <c r="H489" s="59">
        <v>838817</v>
      </c>
      <c r="I489" s="59">
        <v>940125</v>
      </c>
      <c r="J489" s="59">
        <f t="shared" si="68"/>
        <v>1224831000</v>
      </c>
      <c r="K489" s="59">
        <f t="shared" si="68"/>
        <v>1002109000</v>
      </c>
      <c r="L489" s="59">
        <f t="shared" si="68"/>
        <v>851073000</v>
      </c>
      <c r="M489" s="59">
        <f t="shared" si="66"/>
        <v>752822000</v>
      </c>
      <c r="N489" s="59">
        <f t="shared" si="66"/>
        <v>838817000</v>
      </c>
      <c r="O489" s="59">
        <f t="shared" si="66"/>
        <v>940125000</v>
      </c>
      <c r="P489" s="59">
        <f t="shared" si="70"/>
        <v>6675328950</v>
      </c>
      <c r="Q489" s="59">
        <f t="shared" si="71"/>
        <v>5411388600</v>
      </c>
      <c r="R489" s="59">
        <f t="shared" si="72"/>
        <v>3702167550</v>
      </c>
      <c r="S489" s="59">
        <f t="shared" si="73"/>
        <v>2747800300</v>
      </c>
      <c r="T489" s="59">
        <f t="shared" si="74"/>
        <v>2642273550</v>
      </c>
      <c r="U489" s="59">
        <f t="shared" si="75"/>
        <v>2115281250</v>
      </c>
      <c r="V489" s="59">
        <f t="shared" si="69"/>
        <v>7900159950</v>
      </c>
      <c r="W489" s="59">
        <f t="shared" si="69"/>
        <v>6413497600</v>
      </c>
      <c r="X489" s="59">
        <f t="shared" si="69"/>
        <v>4553240550</v>
      </c>
      <c r="Y489" s="59">
        <f t="shared" si="67"/>
        <v>3500622300</v>
      </c>
      <c r="Z489" s="59">
        <f t="shared" si="67"/>
        <v>3481090550</v>
      </c>
      <c r="AA489" s="59">
        <f t="shared" si="67"/>
        <v>3055406250</v>
      </c>
    </row>
    <row r="490" spans="1:27">
      <c r="A490" s="58"/>
      <c r="B490" s="57">
        <v>21</v>
      </c>
      <c r="C490" s="58" t="s">
        <v>1074</v>
      </c>
      <c r="D490" s="59">
        <v>2853888.9999999995</v>
      </c>
      <c r="E490" s="59">
        <v>2584522</v>
      </c>
      <c r="F490" s="59">
        <v>2814423</v>
      </c>
      <c r="G490" s="59">
        <v>2373188</v>
      </c>
      <c r="H490" s="59">
        <v>2760812</v>
      </c>
      <c r="I490" s="59">
        <v>2798828</v>
      </c>
      <c r="J490" s="59">
        <f t="shared" si="68"/>
        <v>2853888999.9999995</v>
      </c>
      <c r="K490" s="59">
        <f t="shared" si="68"/>
        <v>2584522000</v>
      </c>
      <c r="L490" s="59">
        <f t="shared" si="68"/>
        <v>2814423000</v>
      </c>
      <c r="M490" s="59">
        <f t="shared" si="66"/>
        <v>2373188000</v>
      </c>
      <c r="N490" s="59">
        <f t="shared" si="66"/>
        <v>2760812000</v>
      </c>
      <c r="O490" s="59">
        <f t="shared" si="66"/>
        <v>2798828000</v>
      </c>
      <c r="P490" s="59">
        <f t="shared" si="70"/>
        <v>15553695049.999998</v>
      </c>
      <c r="Q490" s="59">
        <f t="shared" si="71"/>
        <v>13956418800</v>
      </c>
      <c r="R490" s="59">
        <f t="shared" si="72"/>
        <v>12242740050</v>
      </c>
      <c r="S490" s="59">
        <f t="shared" si="73"/>
        <v>8662136200</v>
      </c>
      <c r="T490" s="59">
        <f t="shared" si="74"/>
        <v>8696557800</v>
      </c>
      <c r="U490" s="59">
        <f t="shared" si="75"/>
        <v>6297363000</v>
      </c>
      <c r="V490" s="59">
        <f t="shared" si="69"/>
        <v>18407584049.999996</v>
      </c>
      <c r="W490" s="59">
        <f t="shared" si="69"/>
        <v>16540940800</v>
      </c>
      <c r="X490" s="59">
        <f t="shared" si="69"/>
        <v>15057163050</v>
      </c>
      <c r="Y490" s="59">
        <f t="shared" si="67"/>
        <v>11035324200</v>
      </c>
      <c r="Z490" s="59">
        <f t="shared" si="67"/>
        <v>11457369800</v>
      </c>
      <c r="AA490" s="59">
        <f t="shared" si="67"/>
        <v>9096191000</v>
      </c>
    </row>
    <row r="491" spans="1:27">
      <c r="A491" s="58"/>
      <c r="B491" s="57">
        <v>22</v>
      </c>
      <c r="C491" s="58" t="s">
        <v>1075</v>
      </c>
      <c r="D491" s="59">
        <v>13039774.000000004</v>
      </c>
      <c r="E491" s="59">
        <v>10246078.000000002</v>
      </c>
      <c r="F491" s="59">
        <v>10486187</v>
      </c>
      <c r="G491" s="59">
        <v>10090636.999999998</v>
      </c>
      <c r="H491" s="59">
        <v>11523518</v>
      </c>
      <c r="I491" s="59">
        <v>11046645</v>
      </c>
      <c r="J491" s="59">
        <f t="shared" si="68"/>
        <v>13039774000.000004</v>
      </c>
      <c r="K491" s="59">
        <f t="shared" si="68"/>
        <v>10246078000.000002</v>
      </c>
      <c r="L491" s="59">
        <f t="shared" si="68"/>
        <v>10486187000</v>
      </c>
      <c r="M491" s="59">
        <f t="shared" si="66"/>
        <v>10090636999.999998</v>
      </c>
      <c r="N491" s="59">
        <f t="shared" si="66"/>
        <v>11523518000</v>
      </c>
      <c r="O491" s="59">
        <f t="shared" si="66"/>
        <v>11046645000</v>
      </c>
      <c r="P491" s="59">
        <f t="shared" si="70"/>
        <v>71066768300.000015</v>
      </c>
      <c r="Q491" s="59">
        <f t="shared" si="71"/>
        <v>55328821200.000008</v>
      </c>
      <c r="R491" s="59">
        <f t="shared" si="72"/>
        <v>45614913450</v>
      </c>
      <c r="S491" s="59">
        <f t="shared" si="73"/>
        <v>36830825049.999992</v>
      </c>
      <c r="T491" s="59">
        <f t="shared" si="74"/>
        <v>36299081700</v>
      </c>
      <c r="U491" s="59">
        <f t="shared" si="75"/>
        <v>24854951250</v>
      </c>
      <c r="V491" s="59">
        <f t="shared" si="69"/>
        <v>84106542300.000015</v>
      </c>
      <c r="W491" s="59">
        <f t="shared" si="69"/>
        <v>65574899200.000008</v>
      </c>
      <c r="X491" s="59">
        <f t="shared" si="69"/>
        <v>56101100450</v>
      </c>
      <c r="Y491" s="59">
        <f t="shared" si="67"/>
        <v>46921462049.999992</v>
      </c>
      <c r="Z491" s="59">
        <f t="shared" si="67"/>
        <v>47822599700</v>
      </c>
      <c r="AA491" s="59">
        <f t="shared" si="67"/>
        <v>35901596250</v>
      </c>
    </row>
    <row r="492" spans="1:27">
      <c r="A492" s="58"/>
      <c r="B492" s="57">
        <v>23</v>
      </c>
      <c r="C492" s="58" t="s">
        <v>1076</v>
      </c>
      <c r="D492" s="59">
        <v>1837434</v>
      </c>
      <c r="E492" s="59">
        <v>1628207</v>
      </c>
      <c r="F492" s="59">
        <v>1854312</v>
      </c>
      <c r="G492" s="59">
        <v>1734009</v>
      </c>
      <c r="H492" s="59">
        <v>2109008</v>
      </c>
      <c r="I492" s="59">
        <v>2003261</v>
      </c>
      <c r="J492" s="59">
        <f t="shared" si="68"/>
        <v>1837434000</v>
      </c>
      <c r="K492" s="59">
        <f t="shared" si="68"/>
        <v>1628207000</v>
      </c>
      <c r="L492" s="59">
        <f t="shared" si="68"/>
        <v>1854312000</v>
      </c>
      <c r="M492" s="59">
        <f t="shared" si="66"/>
        <v>1734009000</v>
      </c>
      <c r="N492" s="59">
        <f t="shared" si="66"/>
        <v>2109008000</v>
      </c>
      <c r="O492" s="59">
        <f t="shared" si="66"/>
        <v>2003261000</v>
      </c>
      <c r="P492" s="59">
        <f t="shared" si="70"/>
        <v>10014015300</v>
      </c>
      <c r="Q492" s="59">
        <f t="shared" si="71"/>
        <v>8792317800</v>
      </c>
      <c r="R492" s="59">
        <f t="shared" si="72"/>
        <v>8066257200</v>
      </c>
      <c r="S492" s="59">
        <f t="shared" si="73"/>
        <v>6329132850</v>
      </c>
      <c r="T492" s="59">
        <f t="shared" si="74"/>
        <v>6643375200</v>
      </c>
      <c r="U492" s="59">
        <f t="shared" si="75"/>
        <v>4507337250</v>
      </c>
      <c r="V492" s="59">
        <f t="shared" si="69"/>
        <v>11851449300</v>
      </c>
      <c r="W492" s="59">
        <f t="shared" si="69"/>
        <v>10420524800</v>
      </c>
      <c r="X492" s="59">
        <f t="shared" si="69"/>
        <v>9920569200</v>
      </c>
      <c r="Y492" s="59">
        <f t="shared" si="67"/>
        <v>8063141850</v>
      </c>
      <c r="Z492" s="59">
        <f t="shared" si="67"/>
        <v>8752383200</v>
      </c>
      <c r="AA492" s="59">
        <f t="shared" si="67"/>
        <v>6510598250</v>
      </c>
    </row>
    <row r="493" spans="1:27">
      <c r="A493" s="58"/>
      <c r="B493" s="57">
        <v>24</v>
      </c>
      <c r="C493" s="58" t="s">
        <v>1077</v>
      </c>
      <c r="D493" s="59">
        <v>2364179</v>
      </c>
      <c r="E493" s="59">
        <v>1867954.0000000002</v>
      </c>
      <c r="F493" s="59">
        <v>2143527</v>
      </c>
      <c r="G493" s="59">
        <v>1750164</v>
      </c>
      <c r="H493" s="59">
        <v>2512836.0000000005</v>
      </c>
      <c r="I493" s="59">
        <v>1882849.0000000002</v>
      </c>
      <c r="J493" s="59">
        <f t="shared" si="68"/>
        <v>2364179000</v>
      </c>
      <c r="K493" s="59">
        <f t="shared" si="68"/>
        <v>1867954000.0000002</v>
      </c>
      <c r="L493" s="59">
        <f t="shared" si="68"/>
        <v>2143527000</v>
      </c>
      <c r="M493" s="59">
        <f t="shared" si="66"/>
        <v>1750164000</v>
      </c>
      <c r="N493" s="59">
        <f t="shared" si="66"/>
        <v>2512836000.0000005</v>
      </c>
      <c r="O493" s="59">
        <f t="shared" si="66"/>
        <v>1882849000.0000002</v>
      </c>
      <c r="P493" s="59">
        <f t="shared" si="70"/>
        <v>12884775550</v>
      </c>
      <c r="Q493" s="59">
        <f t="shared" si="71"/>
        <v>10086951600.000002</v>
      </c>
      <c r="R493" s="59">
        <f t="shared" si="72"/>
        <v>9324342450</v>
      </c>
      <c r="S493" s="59">
        <f t="shared" si="73"/>
        <v>6388098600</v>
      </c>
      <c r="T493" s="59">
        <f t="shared" si="74"/>
        <v>7915433400.0000019</v>
      </c>
      <c r="U493" s="59">
        <f t="shared" si="75"/>
        <v>4236410250.0000005</v>
      </c>
      <c r="V493" s="59">
        <f t="shared" si="69"/>
        <v>15248954550</v>
      </c>
      <c r="W493" s="59">
        <f t="shared" si="69"/>
        <v>11954905600.000002</v>
      </c>
      <c r="X493" s="59">
        <f t="shared" si="69"/>
        <v>11467869450</v>
      </c>
      <c r="Y493" s="59">
        <f t="shared" si="67"/>
        <v>8138262600</v>
      </c>
      <c r="Z493" s="59">
        <f t="shared" si="67"/>
        <v>10428269400.000002</v>
      </c>
      <c r="AA493" s="59">
        <f t="shared" si="67"/>
        <v>6119259250.000001</v>
      </c>
    </row>
    <row r="494" spans="1:27" ht="15">
      <c r="A494" s="65" t="s">
        <v>1078</v>
      </c>
      <c r="B494" s="65"/>
      <c r="C494" s="65"/>
      <c r="D494" s="59">
        <v>63647922.000000007</v>
      </c>
      <c r="E494" s="59">
        <v>51435782</v>
      </c>
      <c r="F494" s="59">
        <v>59096170</v>
      </c>
      <c r="G494" s="59">
        <v>50559560</v>
      </c>
      <c r="H494" s="59">
        <v>59405999.999999993</v>
      </c>
      <c r="I494" s="59">
        <v>56426732.999999993</v>
      </c>
      <c r="J494" s="59">
        <f t="shared" si="68"/>
        <v>63647922000.000008</v>
      </c>
      <c r="K494" s="59">
        <f t="shared" si="68"/>
        <v>51435782000</v>
      </c>
      <c r="L494" s="59">
        <f t="shared" si="68"/>
        <v>59096170000</v>
      </c>
      <c r="M494" s="59">
        <f t="shared" si="66"/>
        <v>50559560000</v>
      </c>
      <c r="N494" s="59">
        <f t="shared" si="66"/>
        <v>59405999999.999992</v>
      </c>
      <c r="O494" s="59">
        <f t="shared" si="66"/>
        <v>56426732999.999992</v>
      </c>
      <c r="P494" s="59">
        <f t="shared" si="70"/>
        <v>346881174900.00006</v>
      </c>
      <c r="Q494" s="59">
        <f t="shared" si="71"/>
        <v>277753222800</v>
      </c>
      <c r="R494" s="59">
        <f t="shared" si="72"/>
        <v>257068339500</v>
      </c>
      <c r="S494" s="59">
        <f t="shared" si="73"/>
        <v>184542394000</v>
      </c>
      <c r="T494" s="59">
        <f t="shared" si="74"/>
        <v>187128899999.99997</v>
      </c>
      <c r="U494" s="59">
        <f t="shared" si="75"/>
        <v>126960149249.99998</v>
      </c>
      <c r="V494" s="59">
        <f t="shared" si="69"/>
        <v>410529096900.00006</v>
      </c>
      <c r="W494" s="59">
        <f t="shared" si="69"/>
        <v>329189004800</v>
      </c>
      <c r="X494" s="59">
        <f t="shared" si="69"/>
        <v>316164509500</v>
      </c>
      <c r="Y494" s="59">
        <f t="shared" si="67"/>
        <v>235101954000</v>
      </c>
      <c r="Z494" s="59">
        <f t="shared" si="67"/>
        <v>246534899999.99997</v>
      </c>
      <c r="AA494" s="59">
        <f t="shared" si="67"/>
        <v>183386882249.99997</v>
      </c>
    </row>
    <row r="495" spans="1:27" ht="15">
      <c r="A495" s="56" t="s">
        <v>1079</v>
      </c>
      <c r="B495" s="57">
        <v>1</v>
      </c>
      <c r="C495" s="58" t="s">
        <v>1080</v>
      </c>
      <c r="D495" s="59">
        <v>498611.99999999994</v>
      </c>
      <c r="E495" s="59">
        <v>417231</v>
      </c>
      <c r="F495" s="59">
        <v>527511</v>
      </c>
      <c r="G495" s="59">
        <v>411188.99999999994</v>
      </c>
      <c r="H495" s="59">
        <v>602328</v>
      </c>
      <c r="I495" s="59">
        <v>573384</v>
      </c>
      <c r="J495" s="59">
        <f t="shared" si="68"/>
        <v>498611999.99999994</v>
      </c>
      <c r="K495" s="59">
        <f t="shared" si="68"/>
        <v>417231000</v>
      </c>
      <c r="L495" s="59">
        <f t="shared" si="68"/>
        <v>527511000</v>
      </c>
      <c r="M495" s="59">
        <f t="shared" si="66"/>
        <v>411188999.99999994</v>
      </c>
      <c r="N495" s="59">
        <f t="shared" si="66"/>
        <v>602328000</v>
      </c>
      <c r="O495" s="59">
        <f t="shared" si="66"/>
        <v>573384000</v>
      </c>
      <c r="P495" s="59">
        <f t="shared" si="70"/>
        <v>2717435399.9999995</v>
      </c>
      <c r="Q495" s="59">
        <f t="shared" si="71"/>
        <v>2253047400</v>
      </c>
      <c r="R495" s="59">
        <f t="shared" si="72"/>
        <v>2294672850</v>
      </c>
      <c r="S495" s="59">
        <f t="shared" si="73"/>
        <v>1500839849.9999998</v>
      </c>
      <c r="T495" s="59">
        <f t="shared" si="74"/>
        <v>1897333200</v>
      </c>
      <c r="U495" s="59">
        <f t="shared" si="75"/>
        <v>1290114000</v>
      </c>
      <c r="V495" s="59">
        <f t="shared" si="69"/>
        <v>3216047399.9999995</v>
      </c>
      <c r="W495" s="59">
        <f t="shared" si="69"/>
        <v>2670278400</v>
      </c>
      <c r="X495" s="59">
        <f t="shared" si="69"/>
        <v>2822183850</v>
      </c>
      <c r="Y495" s="59">
        <f t="shared" si="67"/>
        <v>1912028849.9999998</v>
      </c>
      <c r="Z495" s="59">
        <f t="shared" si="67"/>
        <v>2499661200</v>
      </c>
      <c r="AA495" s="59">
        <f t="shared" si="67"/>
        <v>1863498000</v>
      </c>
    </row>
    <row r="496" spans="1:27">
      <c r="A496" s="58"/>
      <c r="B496" s="57">
        <v>2</v>
      </c>
      <c r="C496" s="58" t="s">
        <v>1081</v>
      </c>
      <c r="D496" s="59">
        <v>229874</v>
      </c>
      <c r="E496" s="59">
        <v>225032</v>
      </c>
      <c r="F496" s="59">
        <v>242260</v>
      </c>
      <c r="G496" s="59">
        <v>209675</v>
      </c>
      <c r="H496" s="59">
        <v>253977</v>
      </c>
      <c r="I496" s="59">
        <v>235808</v>
      </c>
      <c r="J496" s="59">
        <f t="shared" si="68"/>
        <v>229874000</v>
      </c>
      <c r="K496" s="59">
        <f t="shared" si="68"/>
        <v>225032000</v>
      </c>
      <c r="L496" s="59">
        <f t="shared" si="68"/>
        <v>242260000</v>
      </c>
      <c r="M496" s="59">
        <f t="shared" si="66"/>
        <v>209675000</v>
      </c>
      <c r="N496" s="59">
        <f t="shared" si="66"/>
        <v>253977000</v>
      </c>
      <c r="O496" s="59">
        <f t="shared" si="66"/>
        <v>235808000</v>
      </c>
      <c r="P496" s="59">
        <f t="shared" si="70"/>
        <v>1252813300</v>
      </c>
      <c r="Q496" s="59">
        <f t="shared" si="71"/>
        <v>1215172800</v>
      </c>
      <c r="R496" s="59">
        <f t="shared" si="72"/>
        <v>1053831000</v>
      </c>
      <c r="S496" s="59">
        <f t="shared" si="73"/>
        <v>765313750</v>
      </c>
      <c r="T496" s="59">
        <f t="shared" si="74"/>
        <v>800027550</v>
      </c>
      <c r="U496" s="59">
        <f t="shared" si="75"/>
        <v>530568000</v>
      </c>
      <c r="V496" s="59">
        <f t="shared" si="69"/>
        <v>1482687300</v>
      </c>
      <c r="W496" s="59">
        <f t="shared" si="69"/>
        <v>1440204800</v>
      </c>
      <c r="X496" s="59">
        <f t="shared" si="69"/>
        <v>1296091000</v>
      </c>
      <c r="Y496" s="59">
        <f t="shared" si="67"/>
        <v>974988750</v>
      </c>
      <c r="Z496" s="59">
        <f t="shared" si="67"/>
        <v>1054004550</v>
      </c>
      <c r="AA496" s="59">
        <f t="shared" si="67"/>
        <v>766376000</v>
      </c>
    </row>
    <row r="497" spans="1:27">
      <c r="A497" s="58"/>
      <c r="B497" s="57">
        <v>3</v>
      </c>
      <c r="C497" s="58" t="s">
        <v>1084</v>
      </c>
      <c r="D497" s="59">
        <v>863890</v>
      </c>
      <c r="E497" s="59">
        <v>720062</v>
      </c>
      <c r="F497" s="59">
        <v>841141</v>
      </c>
      <c r="G497" s="59">
        <v>719685.00000000012</v>
      </c>
      <c r="H497" s="59">
        <v>935069</v>
      </c>
      <c r="I497" s="59">
        <v>934629</v>
      </c>
      <c r="J497" s="59">
        <f t="shared" si="68"/>
        <v>863890000</v>
      </c>
      <c r="K497" s="59">
        <f t="shared" si="68"/>
        <v>720062000</v>
      </c>
      <c r="L497" s="59">
        <f t="shared" si="68"/>
        <v>841141000</v>
      </c>
      <c r="M497" s="59">
        <f t="shared" si="66"/>
        <v>719685000.00000012</v>
      </c>
      <c r="N497" s="59">
        <f t="shared" si="66"/>
        <v>935069000</v>
      </c>
      <c r="O497" s="59">
        <f t="shared" si="66"/>
        <v>934629000</v>
      </c>
      <c r="P497" s="59">
        <f t="shared" si="70"/>
        <v>4708200500</v>
      </c>
      <c r="Q497" s="59">
        <f t="shared" si="71"/>
        <v>3888334800</v>
      </c>
      <c r="R497" s="59">
        <f t="shared" si="72"/>
        <v>3658963350</v>
      </c>
      <c r="S497" s="59">
        <f t="shared" si="73"/>
        <v>2626850250.0000005</v>
      </c>
      <c r="T497" s="59">
        <f t="shared" si="74"/>
        <v>2945467350</v>
      </c>
      <c r="U497" s="59">
        <f t="shared" si="75"/>
        <v>2102915250</v>
      </c>
      <c r="V497" s="59">
        <f t="shared" si="69"/>
        <v>5572090500</v>
      </c>
      <c r="W497" s="59">
        <f t="shared" si="69"/>
        <v>4608396800</v>
      </c>
      <c r="X497" s="59">
        <f t="shared" si="69"/>
        <v>4500104350</v>
      </c>
      <c r="Y497" s="59">
        <f t="shared" si="67"/>
        <v>3346535250.0000005</v>
      </c>
      <c r="Z497" s="59">
        <f t="shared" si="67"/>
        <v>3880536350</v>
      </c>
      <c r="AA497" s="59">
        <f t="shared" si="67"/>
        <v>3037544250</v>
      </c>
    </row>
    <row r="498" spans="1:27">
      <c r="A498" s="58"/>
      <c r="B498" s="57">
        <v>4</v>
      </c>
      <c r="C498" s="58" t="s">
        <v>1085</v>
      </c>
      <c r="D498" s="59">
        <v>1242399</v>
      </c>
      <c r="E498" s="59">
        <v>954305.00000000012</v>
      </c>
      <c r="F498" s="59">
        <v>1278693</v>
      </c>
      <c r="G498" s="59">
        <v>915804</v>
      </c>
      <c r="H498" s="59">
        <v>1172988</v>
      </c>
      <c r="I498" s="59">
        <v>1130273</v>
      </c>
      <c r="J498" s="59">
        <f t="shared" si="68"/>
        <v>1242399000</v>
      </c>
      <c r="K498" s="59">
        <f t="shared" si="68"/>
        <v>954305000.00000012</v>
      </c>
      <c r="L498" s="59">
        <f t="shared" si="68"/>
        <v>1278693000</v>
      </c>
      <c r="M498" s="59">
        <f t="shared" si="68"/>
        <v>915804000</v>
      </c>
      <c r="N498" s="59">
        <f t="shared" si="68"/>
        <v>1172988000</v>
      </c>
      <c r="O498" s="59">
        <f t="shared" si="68"/>
        <v>1130273000</v>
      </c>
      <c r="P498" s="59">
        <f t="shared" si="70"/>
        <v>6771074550</v>
      </c>
      <c r="Q498" s="59">
        <f t="shared" si="71"/>
        <v>5153247000.000001</v>
      </c>
      <c r="R498" s="59">
        <f t="shared" si="72"/>
        <v>5562314550</v>
      </c>
      <c r="S498" s="59">
        <f t="shared" si="73"/>
        <v>3342684600</v>
      </c>
      <c r="T498" s="59">
        <f t="shared" si="74"/>
        <v>3694912200</v>
      </c>
      <c r="U498" s="59">
        <f t="shared" si="75"/>
        <v>2543114250</v>
      </c>
      <c r="V498" s="59">
        <f t="shared" si="69"/>
        <v>8013473550</v>
      </c>
      <c r="W498" s="59">
        <f t="shared" si="69"/>
        <v>6107552000.000001</v>
      </c>
      <c r="X498" s="59">
        <f t="shared" si="69"/>
        <v>6841007550</v>
      </c>
      <c r="Y498" s="59">
        <f t="shared" si="69"/>
        <v>4258488600</v>
      </c>
      <c r="Z498" s="59">
        <f t="shared" si="69"/>
        <v>4867900200</v>
      </c>
      <c r="AA498" s="59">
        <f t="shared" si="69"/>
        <v>3673387250</v>
      </c>
    </row>
    <row r="499" spans="1:27">
      <c r="A499" s="58"/>
      <c r="B499" s="57">
        <v>5</v>
      </c>
      <c r="C499" s="58" t="s">
        <v>1082</v>
      </c>
      <c r="D499" s="59">
        <v>1898795.9999999998</v>
      </c>
      <c r="E499" s="59">
        <v>1516197</v>
      </c>
      <c r="F499" s="59">
        <v>1854502</v>
      </c>
      <c r="G499" s="59">
        <v>1543766</v>
      </c>
      <c r="H499" s="59">
        <v>1991236.9999999998</v>
      </c>
      <c r="I499" s="59">
        <v>1928096</v>
      </c>
      <c r="J499" s="59">
        <f t="shared" ref="J499:O541" si="76">D499*1000</f>
        <v>1898795999.9999998</v>
      </c>
      <c r="K499" s="59">
        <f t="shared" si="76"/>
        <v>1516197000</v>
      </c>
      <c r="L499" s="59">
        <f t="shared" si="76"/>
        <v>1854502000</v>
      </c>
      <c r="M499" s="59">
        <f t="shared" si="76"/>
        <v>1543766000</v>
      </c>
      <c r="N499" s="59">
        <f t="shared" si="76"/>
        <v>1991236999.9999998</v>
      </c>
      <c r="O499" s="59">
        <f t="shared" si="76"/>
        <v>1928096000</v>
      </c>
      <c r="P499" s="59">
        <f t="shared" si="70"/>
        <v>10348438199.999998</v>
      </c>
      <c r="Q499" s="59">
        <f t="shared" si="71"/>
        <v>8187463800</v>
      </c>
      <c r="R499" s="59">
        <f t="shared" si="72"/>
        <v>8067083700</v>
      </c>
      <c r="S499" s="59">
        <f t="shared" si="73"/>
        <v>5634745900</v>
      </c>
      <c r="T499" s="59">
        <f t="shared" si="74"/>
        <v>6272396549.999999</v>
      </c>
      <c r="U499" s="59">
        <f t="shared" si="75"/>
        <v>4338216000</v>
      </c>
      <c r="V499" s="59">
        <f t="shared" ref="V499:AA541" si="77">J499+P499</f>
        <v>12247234199.999998</v>
      </c>
      <c r="W499" s="59">
        <f t="shared" si="77"/>
        <v>9703660800</v>
      </c>
      <c r="X499" s="59">
        <f t="shared" si="77"/>
        <v>9921585700</v>
      </c>
      <c r="Y499" s="59">
        <f t="shared" si="77"/>
        <v>7178511900</v>
      </c>
      <c r="Z499" s="59">
        <f t="shared" si="77"/>
        <v>8263633549.999999</v>
      </c>
      <c r="AA499" s="59">
        <f t="shared" si="77"/>
        <v>6266312000</v>
      </c>
    </row>
    <row r="500" spans="1:27">
      <c r="A500" s="58"/>
      <c r="B500" s="57">
        <v>6</v>
      </c>
      <c r="C500" s="58" t="s">
        <v>1083</v>
      </c>
      <c r="D500" s="59">
        <v>485940</v>
      </c>
      <c r="E500" s="59">
        <v>502304</v>
      </c>
      <c r="F500" s="59">
        <v>493137</v>
      </c>
      <c r="G500" s="59">
        <v>420099</v>
      </c>
      <c r="H500" s="59">
        <v>567693</v>
      </c>
      <c r="I500" s="59">
        <v>497045</v>
      </c>
      <c r="J500" s="59">
        <f t="shared" si="76"/>
        <v>485940000</v>
      </c>
      <c r="K500" s="59">
        <f t="shared" si="76"/>
        <v>502304000</v>
      </c>
      <c r="L500" s="59">
        <f t="shared" si="76"/>
        <v>493137000</v>
      </c>
      <c r="M500" s="59">
        <f t="shared" si="76"/>
        <v>420099000</v>
      </c>
      <c r="N500" s="59">
        <f t="shared" si="76"/>
        <v>567693000</v>
      </c>
      <c r="O500" s="59">
        <f t="shared" si="76"/>
        <v>497045000</v>
      </c>
      <c r="P500" s="59">
        <f t="shared" si="70"/>
        <v>2648373000</v>
      </c>
      <c r="Q500" s="59">
        <f t="shared" si="71"/>
        <v>2712441600</v>
      </c>
      <c r="R500" s="59">
        <f t="shared" si="72"/>
        <v>2145145950</v>
      </c>
      <c r="S500" s="59">
        <f t="shared" si="73"/>
        <v>1533361350</v>
      </c>
      <c r="T500" s="59">
        <f t="shared" si="74"/>
        <v>1788232950</v>
      </c>
      <c r="U500" s="59">
        <f t="shared" si="75"/>
        <v>1118351250</v>
      </c>
      <c r="V500" s="59">
        <f t="shared" si="77"/>
        <v>3134313000</v>
      </c>
      <c r="W500" s="59">
        <f t="shared" si="77"/>
        <v>3214745600</v>
      </c>
      <c r="X500" s="59">
        <f t="shared" si="77"/>
        <v>2638282950</v>
      </c>
      <c r="Y500" s="59">
        <f t="shared" si="77"/>
        <v>1953460350</v>
      </c>
      <c r="Z500" s="59">
        <f t="shared" si="77"/>
        <v>2355925950</v>
      </c>
      <c r="AA500" s="59">
        <f t="shared" si="77"/>
        <v>1615396250</v>
      </c>
    </row>
    <row r="501" spans="1:27" ht="15">
      <c r="A501" s="65" t="s">
        <v>1086</v>
      </c>
      <c r="B501" s="65"/>
      <c r="C501" s="65"/>
      <c r="D501" s="59">
        <v>5219511</v>
      </c>
      <c r="E501" s="59">
        <v>4335130.9999999991</v>
      </c>
      <c r="F501" s="59">
        <v>5237244.0000000009</v>
      </c>
      <c r="G501" s="59">
        <v>4220218</v>
      </c>
      <c r="H501" s="59">
        <v>5523292</v>
      </c>
      <c r="I501" s="59">
        <v>5299235.0000000009</v>
      </c>
      <c r="J501" s="59">
        <f t="shared" si="76"/>
        <v>5219511000</v>
      </c>
      <c r="K501" s="59">
        <f t="shared" si="76"/>
        <v>4335130999.999999</v>
      </c>
      <c r="L501" s="59">
        <f t="shared" si="76"/>
        <v>5237244000.000001</v>
      </c>
      <c r="M501" s="59">
        <f t="shared" si="76"/>
        <v>4220218000</v>
      </c>
      <c r="N501" s="59">
        <f t="shared" si="76"/>
        <v>5523292000</v>
      </c>
      <c r="O501" s="59">
        <f t="shared" si="76"/>
        <v>5299235000.000001</v>
      </c>
      <c r="P501" s="59">
        <f t="shared" si="70"/>
        <v>28446334950</v>
      </c>
      <c r="Q501" s="59">
        <f t="shared" si="71"/>
        <v>23409707399.999996</v>
      </c>
      <c r="R501" s="59">
        <f t="shared" si="72"/>
        <v>22782011400.000004</v>
      </c>
      <c r="S501" s="59">
        <f t="shared" si="73"/>
        <v>15403795700</v>
      </c>
      <c r="T501" s="59">
        <f t="shared" si="74"/>
        <v>17398369800</v>
      </c>
      <c r="U501" s="59">
        <f t="shared" si="75"/>
        <v>11923278750.000002</v>
      </c>
      <c r="V501" s="59">
        <f t="shared" si="77"/>
        <v>33665845950</v>
      </c>
      <c r="W501" s="59">
        <f t="shared" si="77"/>
        <v>27744838399.999996</v>
      </c>
      <c r="X501" s="59">
        <f t="shared" si="77"/>
        <v>28019255400.000004</v>
      </c>
      <c r="Y501" s="59">
        <f t="shared" si="77"/>
        <v>19624013700</v>
      </c>
      <c r="Z501" s="59">
        <f t="shared" si="77"/>
        <v>22921661800</v>
      </c>
      <c r="AA501" s="59">
        <f t="shared" si="77"/>
        <v>17222513750.000004</v>
      </c>
    </row>
    <row r="502" spans="1:27" ht="15">
      <c r="A502" s="66" t="s">
        <v>1189</v>
      </c>
      <c r="B502" s="67"/>
      <c r="C502" s="67"/>
      <c r="D502" s="59">
        <v>109544500</v>
      </c>
      <c r="E502" s="59">
        <v>93652239</v>
      </c>
      <c r="F502" s="59">
        <v>109538254</v>
      </c>
      <c r="G502" s="59">
        <v>95645367</v>
      </c>
      <c r="H502" s="59">
        <v>108424540</v>
      </c>
      <c r="I502" s="59">
        <v>104632669.99999999</v>
      </c>
      <c r="J502" s="59">
        <f t="shared" si="76"/>
        <v>109544500000</v>
      </c>
      <c r="K502" s="59">
        <f t="shared" si="76"/>
        <v>93652239000</v>
      </c>
      <c r="L502" s="59">
        <f t="shared" si="76"/>
        <v>109538254000</v>
      </c>
      <c r="M502" s="59">
        <f t="shared" si="76"/>
        <v>95645367000</v>
      </c>
      <c r="N502" s="59">
        <f t="shared" si="76"/>
        <v>108424540000</v>
      </c>
      <c r="O502" s="59">
        <f t="shared" si="76"/>
        <v>104632669999.99998</v>
      </c>
      <c r="P502" s="59">
        <f t="shared" si="70"/>
        <v>597017525000</v>
      </c>
      <c r="Q502" s="59">
        <f t="shared" si="71"/>
        <v>505722090600</v>
      </c>
      <c r="R502" s="59">
        <f t="shared" si="72"/>
        <v>476491404900</v>
      </c>
      <c r="S502" s="59">
        <f t="shared" si="73"/>
        <v>349105589550</v>
      </c>
      <c r="T502" s="59">
        <f t="shared" si="74"/>
        <v>341537301000</v>
      </c>
      <c r="U502" s="59">
        <f t="shared" si="75"/>
        <v>235423507499.99997</v>
      </c>
      <c r="V502" s="59">
        <f t="shared" si="77"/>
        <v>706562025000</v>
      </c>
      <c r="W502" s="59">
        <f t="shared" si="77"/>
        <v>599374329600</v>
      </c>
      <c r="X502" s="59">
        <f t="shared" si="77"/>
        <v>586029658900</v>
      </c>
      <c r="Y502" s="59">
        <f t="shared" si="77"/>
        <v>444750956550</v>
      </c>
      <c r="Z502" s="59">
        <f t="shared" si="77"/>
        <v>449961841000</v>
      </c>
      <c r="AA502" s="59">
        <f t="shared" si="77"/>
        <v>340056177499.99994</v>
      </c>
    </row>
    <row r="503" spans="1:27" ht="15">
      <c r="A503" s="56" t="s">
        <v>1087</v>
      </c>
      <c r="B503" s="57">
        <v>1</v>
      </c>
      <c r="C503" s="58" t="s">
        <v>1093</v>
      </c>
      <c r="D503" s="59">
        <v>140279</v>
      </c>
      <c r="E503" s="59">
        <v>103930</v>
      </c>
      <c r="F503" s="59">
        <v>98643</v>
      </c>
      <c r="G503" s="59">
        <v>127264.99999999999</v>
      </c>
      <c r="H503" s="59">
        <v>108090</v>
      </c>
      <c r="I503" s="59">
        <v>117928</v>
      </c>
      <c r="J503" s="59">
        <f t="shared" si="76"/>
        <v>140279000</v>
      </c>
      <c r="K503" s="59">
        <f t="shared" si="76"/>
        <v>103930000</v>
      </c>
      <c r="L503" s="59">
        <f t="shared" si="76"/>
        <v>98643000</v>
      </c>
      <c r="M503" s="59">
        <f t="shared" si="76"/>
        <v>127264999.99999999</v>
      </c>
      <c r="N503" s="59">
        <f t="shared" si="76"/>
        <v>108090000</v>
      </c>
      <c r="O503" s="59">
        <f t="shared" si="76"/>
        <v>117928000</v>
      </c>
      <c r="P503" s="59">
        <f t="shared" si="70"/>
        <v>764520550</v>
      </c>
      <c r="Q503" s="59">
        <f t="shared" si="71"/>
        <v>561222000</v>
      </c>
      <c r="R503" s="59">
        <f t="shared" si="72"/>
        <v>429097050</v>
      </c>
      <c r="S503" s="59">
        <f t="shared" si="73"/>
        <v>464517249.99999994</v>
      </c>
      <c r="T503" s="59">
        <f t="shared" si="74"/>
        <v>340483500</v>
      </c>
      <c r="U503" s="59">
        <f t="shared" si="75"/>
        <v>265338000</v>
      </c>
      <c r="V503" s="59">
        <f t="shared" si="77"/>
        <v>904799550</v>
      </c>
      <c r="W503" s="59">
        <f t="shared" si="77"/>
        <v>665152000</v>
      </c>
      <c r="X503" s="59">
        <f t="shared" si="77"/>
        <v>527740050</v>
      </c>
      <c r="Y503" s="59">
        <f t="shared" si="77"/>
        <v>591782249.99999988</v>
      </c>
      <c r="Z503" s="59">
        <f t="shared" si="77"/>
        <v>448573500</v>
      </c>
      <c r="AA503" s="59">
        <f t="shared" si="77"/>
        <v>383266000</v>
      </c>
    </row>
    <row r="504" spans="1:27">
      <c r="A504" s="58"/>
      <c r="B504" s="57">
        <v>2</v>
      </c>
      <c r="C504" s="58" t="s">
        <v>1088</v>
      </c>
      <c r="D504" s="59">
        <v>185977</v>
      </c>
      <c r="E504" s="59">
        <v>111738</v>
      </c>
      <c r="F504" s="59">
        <v>127962</v>
      </c>
      <c r="G504" s="59">
        <v>89179.999999999985</v>
      </c>
      <c r="H504" s="59">
        <v>46019.000000000007</v>
      </c>
      <c r="I504" s="59">
        <v>125705</v>
      </c>
      <c r="J504" s="59">
        <f t="shared" si="76"/>
        <v>185977000</v>
      </c>
      <c r="K504" s="59">
        <f t="shared" si="76"/>
        <v>111738000</v>
      </c>
      <c r="L504" s="59">
        <f t="shared" si="76"/>
        <v>127962000</v>
      </c>
      <c r="M504" s="59">
        <f t="shared" si="76"/>
        <v>89179999.999999985</v>
      </c>
      <c r="N504" s="59">
        <f t="shared" si="76"/>
        <v>46019000.000000007</v>
      </c>
      <c r="O504" s="59">
        <f t="shared" si="76"/>
        <v>125705000</v>
      </c>
      <c r="P504" s="59">
        <f t="shared" si="70"/>
        <v>1013574650</v>
      </c>
      <c r="Q504" s="59">
        <f t="shared" si="71"/>
        <v>603385200</v>
      </c>
      <c r="R504" s="59">
        <f t="shared" si="72"/>
        <v>556634700</v>
      </c>
      <c r="S504" s="59">
        <f t="shared" si="73"/>
        <v>325506999.99999994</v>
      </c>
      <c r="T504" s="59">
        <f t="shared" si="74"/>
        <v>144959850.00000003</v>
      </c>
      <c r="U504" s="59">
        <f t="shared" si="75"/>
        <v>282836250</v>
      </c>
      <c r="V504" s="59">
        <f t="shared" si="77"/>
        <v>1199551650</v>
      </c>
      <c r="W504" s="59">
        <f t="shared" si="77"/>
        <v>715123200</v>
      </c>
      <c r="X504" s="59">
        <f t="shared" si="77"/>
        <v>684596700</v>
      </c>
      <c r="Y504" s="59">
        <f t="shared" si="77"/>
        <v>414686999.99999994</v>
      </c>
      <c r="Z504" s="59">
        <f t="shared" si="77"/>
        <v>190978850.00000003</v>
      </c>
      <c r="AA504" s="59">
        <f t="shared" si="77"/>
        <v>408541250</v>
      </c>
    </row>
    <row r="505" spans="1:27">
      <c r="A505" s="58"/>
      <c r="B505" s="57">
        <v>3</v>
      </c>
      <c r="C505" s="58" t="s">
        <v>1089</v>
      </c>
      <c r="D505" s="59">
        <v>43063</v>
      </c>
      <c r="E505" s="59">
        <v>18667</v>
      </c>
      <c r="F505" s="59">
        <v>23095.999999999996</v>
      </c>
      <c r="G505" s="59">
        <v>31887</v>
      </c>
      <c r="H505" s="59">
        <v>35091</v>
      </c>
      <c r="I505" s="59">
        <v>19176.000000000004</v>
      </c>
      <c r="J505" s="59">
        <f t="shared" si="76"/>
        <v>43063000</v>
      </c>
      <c r="K505" s="59">
        <f t="shared" si="76"/>
        <v>18667000</v>
      </c>
      <c r="L505" s="59">
        <f t="shared" si="76"/>
        <v>23095999.999999996</v>
      </c>
      <c r="M505" s="59">
        <f t="shared" si="76"/>
        <v>31887000</v>
      </c>
      <c r="N505" s="59">
        <f t="shared" si="76"/>
        <v>35091000</v>
      </c>
      <c r="O505" s="59">
        <f t="shared" si="76"/>
        <v>19176000.000000004</v>
      </c>
      <c r="P505" s="59">
        <f t="shared" si="70"/>
        <v>234693350</v>
      </c>
      <c r="Q505" s="59">
        <f t="shared" si="71"/>
        <v>100801800</v>
      </c>
      <c r="R505" s="59">
        <f t="shared" si="72"/>
        <v>100467599.99999999</v>
      </c>
      <c r="S505" s="59">
        <f t="shared" si="73"/>
        <v>116387550</v>
      </c>
      <c r="T505" s="59">
        <f t="shared" si="74"/>
        <v>110536650</v>
      </c>
      <c r="U505" s="59">
        <f t="shared" si="75"/>
        <v>43146000.000000007</v>
      </c>
      <c r="V505" s="59">
        <f t="shared" si="77"/>
        <v>277756350</v>
      </c>
      <c r="W505" s="59">
        <f t="shared" si="77"/>
        <v>119468800</v>
      </c>
      <c r="X505" s="59">
        <f t="shared" si="77"/>
        <v>123563599.99999999</v>
      </c>
      <c r="Y505" s="59">
        <f t="shared" si="77"/>
        <v>148274550</v>
      </c>
      <c r="Z505" s="59">
        <f t="shared" si="77"/>
        <v>145627650</v>
      </c>
      <c r="AA505" s="59">
        <f t="shared" si="77"/>
        <v>62322000.000000015</v>
      </c>
    </row>
    <row r="506" spans="1:27">
      <c r="A506" s="58"/>
      <c r="B506" s="57">
        <v>4</v>
      </c>
      <c r="C506" s="58" t="s">
        <v>1090</v>
      </c>
      <c r="D506" s="59">
        <v>194204</v>
      </c>
      <c r="E506" s="59">
        <v>157926</v>
      </c>
      <c r="F506" s="59">
        <v>160523.00000000003</v>
      </c>
      <c r="G506" s="59">
        <v>176626.99999999997</v>
      </c>
      <c r="H506" s="59">
        <v>243200</v>
      </c>
      <c r="I506" s="59">
        <v>246250</v>
      </c>
      <c r="J506" s="59">
        <f t="shared" si="76"/>
        <v>194204000</v>
      </c>
      <c r="K506" s="59">
        <f t="shared" si="76"/>
        <v>157926000</v>
      </c>
      <c r="L506" s="59">
        <f t="shared" si="76"/>
        <v>160523000.00000003</v>
      </c>
      <c r="M506" s="59">
        <f t="shared" si="76"/>
        <v>176626999.99999997</v>
      </c>
      <c r="N506" s="59">
        <f t="shared" si="76"/>
        <v>243200000</v>
      </c>
      <c r="O506" s="59">
        <f t="shared" si="76"/>
        <v>246250000</v>
      </c>
      <c r="P506" s="59">
        <f t="shared" si="70"/>
        <v>1058411800</v>
      </c>
      <c r="Q506" s="59">
        <f t="shared" si="71"/>
        <v>852800400</v>
      </c>
      <c r="R506" s="59">
        <f t="shared" si="72"/>
        <v>698275050.00000012</v>
      </c>
      <c r="S506" s="59">
        <f t="shared" si="73"/>
        <v>644688549.99999988</v>
      </c>
      <c r="T506" s="59">
        <f t="shared" si="74"/>
        <v>766080000</v>
      </c>
      <c r="U506" s="59">
        <f t="shared" si="75"/>
        <v>554062500</v>
      </c>
      <c r="V506" s="59">
        <f t="shared" si="77"/>
        <v>1252615800</v>
      </c>
      <c r="W506" s="59">
        <f t="shared" si="77"/>
        <v>1010726400</v>
      </c>
      <c r="X506" s="59">
        <f t="shared" si="77"/>
        <v>858798050.00000012</v>
      </c>
      <c r="Y506" s="59">
        <f t="shared" si="77"/>
        <v>821315549.99999988</v>
      </c>
      <c r="Z506" s="59">
        <f t="shared" si="77"/>
        <v>1009280000</v>
      </c>
      <c r="AA506" s="59">
        <f t="shared" si="77"/>
        <v>800312500</v>
      </c>
    </row>
    <row r="507" spans="1:27">
      <c r="A507" s="58"/>
      <c r="B507" s="57">
        <v>5</v>
      </c>
      <c r="C507" s="58" t="s">
        <v>1094</v>
      </c>
      <c r="D507" s="59">
        <v>57606</v>
      </c>
      <c r="E507" s="59">
        <v>41013.999999999993</v>
      </c>
      <c r="F507" s="59">
        <v>66104</v>
      </c>
      <c r="G507" s="59">
        <v>77171</v>
      </c>
      <c r="H507" s="59">
        <v>79951</v>
      </c>
      <c r="I507" s="59">
        <v>72144</v>
      </c>
      <c r="J507" s="59">
        <f t="shared" si="76"/>
        <v>57606000</v>
      </c>
      <c r="K507" s="59">
        <f t="shared" si="76"/>
        <v>41013999.999999993</v>
      </c>
      <c r="L507" s="59">
        <f t="shared" si="76"/>
        <v>66104000</v>
      </c>
      <c r="M507" s="59">
        <f t="shared" si="76"/>
        <v>77171000</v>
      </c>
      <c r="N507" s="59">
        <f t="shared" si="76"/>
        <v>79951000</v>
      </c>
      <c r="O507" s="59">
        <f t="shared" si="76"/>
        <v>72144000</v>
      </c>
      <c r="P507" s="59">
        <f t="shared" si="70"/>
        <v>313952700</v>
      </c>
      <c r="Q507" s="59">
        <f t="shared" si="71"/>
        <v>221475599.99999997</v>
      </c>
      <c r="R507" s="59">
        <f t="shared" si="72"/>
        <v>287552400</v>
      </c>
      <c r="S507" s="59">
        <f t="shared" si="73"/>
        <v>281674150</v>
      </c>
      <c r="T507" s="59">
        <f t="shared" si="74"/>
        <v>251845650</v>
      </c>
      <c r="U507" s="59">
        <f t="shared" si="75"/>
        <v>162324000</v>
      </c>
      <c r="V507" s="59">
        <f t="shared" si="77"/>
        <v>371558700</v>
      </c>
      <c r="W507" s="59">
        <f t="shared" si="77"/>
        <v>262489599.99999997</v>
      </c>
      <c r="X507" s="59">
        <f t="shared" si="77"/>
        <v>353656400</v>
      </c>
      <c r="Y507" s="59">
        <f t="shared" si="77"/>
        <v>358845150</v>
      </c>
      <c r="Z507" s="59">
        <f t="shared" si="77"/>
        <v>331796650</v>
      </c>
      <c r="AA507" s="59">
        <f t="shared" si="77"/>
        <v>234468000</v>
      </c>
    </row>
    <row r="508" spans="1:27">
      <c r="A508" s="58"/>
      <c r="B508" s="57">
        <v>6</v>
      </c>
      <c r="C508" s="58" t="s">
        <v>1091</v>
      </c>
      <c r="D508" s="59">
        <v>568445</v>
      </c>
      <c r="E508" s="59">
        <v>324135</v>
      </c>
      <c r="F508" s="59">
        <v>543263</v>
      </c>
      <c r="G508" s="59">
        <v>579082</v>
      </c>
      <c r="H508" s="59">
        <v>659776.99999999988</v>
      </c>
      <c r="I508" s="59">
        <v>636062</v>
      </c>
      <c r="J508" s="59">
        <f t="shared" si="76"/>
        <v>568445000</v>
      </c>
      <c r="K508" s="59">
        <f t="shared" si="76"/>
        <v>324135000</v>
      </c>
      <c r="L508" s="59">
        <f t="shared" si="76"/>
        <v>543263000</v>
      </c>
      <c r="M508" s="59">
        <f t="shared" si="76"/>
        <v>579082000</v>
      </c>
      <c r="N508" s="59">
        <f t="shared" si="76"/>
        <v>659776999.99999988</v>
      </c>
      <c r="O508" s="59">
        <f t="shared" si="76"/>
        <v>636062000</v>
      </c>
      <c r="P508" s="59">
        <f t="shared" si="70"/>
        <v>3098025250</v>
      </c>
      <c r="Q508" s="59">
        <f t="shared" si="71"/>
        <v>1750329000</v>
      </c>
      <c r="R508" s="59">
        <f t="shared" si="72"/>
        <v>2363194050</v>
      </c>
      <c r="S508" s="59">
        <f t="shared" si="73"/>
        <v>2113649300</v>
      </c>
      <c r="T508" s="59">
        <f t="shared" si="74"/>
        <v>2078297549.9999995</v>
      </c>
      <c r="U508" s="59">
        <f t="shared" si="75"/>
        <v>1431139500</v>
      </c>
      <c r="V508" s="59">
        <f t="shared" si="77"/>
        <v>3666470250</v>
      </c>
      <c r="W508" s="59">
        <f t="shared" si="77"/>
        <v>2074464000</v>
      </c>
      <c r="X508" s="59">
        <f t="shared" si="77"/>
        <v>2906457050</v>
      </c>
      <c r="Y508" s="59">
        <f t="shared" si="77"/>
        <v>2692731300</v>
      </c>
      <c r="Z508" s="59">
        <f t="shared" si="77"/>
        <v>2738074549.9999995</v>
      </c>
      <c r="AA508" s="59">
        <f t="shared" si="77"/>
        <v>2067201500</v>
      </c>
    </row>
    <row r="509" spans="1:27">
      <c r="A509" s="58"/>
      <c r="B509" s="57">
        <v>7</v>
      </c>
      <c r="C509" s="58" t="s">
        <v>1092</v>
      </c>
      <c r="D509" s="59">
        <v>10000</v>
      </c>
      <c r="E509" s="59">
        <v>0</v>
      </c>
      <c r="F509" s="59">
        <v>0</v>
      </c>
      <c r="G509" s="59">
        <v>10000</v>
      </c>
      <c r="H509" s="59">
        <v>0</v>
      </c>
      <c r="I509" s="59">
        <v>2200</v>
      </c>
      <c r="J509" s="59">
        <f t="shared" si="76"/>
        <v>10000000</v>
      </c>
      <c r="K509" s="59">
        <f t="shared" si="76"/>
        <v>0</v>
      </c>
      <c r="L509" s="59">
        <f t="shared" si="76"/>
        <v>0</v>
      </c>
      <c r="M509" s="59">
        <f t="shared" si="76"/>
        <v>10000000</v>
      </c>
      <c r="N509" s="59">
        <f t="shared" si="76"/>
        <v>0</v>
      </c>
      <c r="O509" s="59">
        <f t="shared" si="76"/>
        <v>2200000</v>
      </c>
      <c r="P509" s="59">
        <f t="shared" si="70"/>
        <v>54500000</v>
      </c>
      <c r="Q509" s="59">
        <f t="shared" si="71"/>
        <v>0</v>
      </c>
      <c r="R509" s="59">
        <f t="shared" si="72"/>
        <v>0</v>
      </c>
      <c r="S509" s="59">
        <f t="shared" si="73"/>
        <v>36500000</v>
      </c>
      <c r="T509" s="59">
        <f t="shared" si="74"/>
        <v>0</v>
      </c>
      <c r="U509" s="59">
        <f t="shared" si="75"/>
        <v>4950000</v>
      </c>
      <c r="V509" s="59">
        <f t="shared" si="77"/>
        <v>64500000</v>
      </c>
      <c r="W509" s="59">
        <f t="shared" si="77"/>
        <v>0</v>
      </c>
      <c r="X509" s="59">
        <f t="shared" si="77"/>
        <v>0</v>
      </c>
      <c r="Y509" s="59">
        <f t="shared" si="77"/>
        <v>46500000</v>
      </c>
      <c r="Z509" s="59">
        <f t="shared" si="77"/>
        <v>0</v>
      </c>
      <c r="AA509" s="59">
        <f t="shared" si="77"/>
        <v>7150000</v>
      </c>
    </row>
    <row r="510" spans="1:27">
      <c r="A510" s="58"/>
      <c r="B510" s="57">
        <v>8</v>
      </c>
      <c r="C510" s="58" t="s">
        <v>1095</v>
      </c>
      <c r="D510" s="59">
        <v>0</v>
      </c>
      <c r="E510" s="59">
        <v>0</v>
      </c>
      <c r="F510" s="59">
        <v>0</v>
      </c>
      <c r="G510" s="59">
        <v>0</v>
      </c>
      <c r="H510" s="59">
        <v>0</v>
      </c>
      <c r="I510" s="59">
        <v>0</v>
      </c>
      <c r="J510" s="59">
        <f t="shared" si="76"/>
        <v>0</v>
      </c>
      <c r="K510" s="59">
        <f t="shared" si="76"/>
        <v>0</v>
      </c>
      <c r="L510" s="59">
        <f t="shared" si="76"/>
        <v>0</v>
      </c>
      <c r="M510" s="59">
        <f t="shared" si="76"/>
        <v>0</v>
      </c>
      <c r="N510" s="59">
        <f t="shared" si="76"/>
        <v>0</v>
      </c>
      <c r="O510" s="59">
        <f t="shared" si="76"/>
        <v>0</v>
      </c>
      <c r="P510" s="59">
        <f t="shared" si="70"/>
        <v>0</v>
      </c>
      <c r="Q510" s="59">
        <f t="shared" si="71"/>
        <v>0</v>
      </c>
      <c r="R510" s="59">
        <f t="shared" si="72"/>
        <v>0</v>
      </c>
      <c r="S510" s="59">
        <f t="shared" si="73"/>
        <v>0</v>
      </c>
      <c r="T510" s="59">
        <f t="shared" si="74"/>
        <v>0</v>
      </c>
      <c r="U510" s="59">
        <f t="shared" si="75"/>
        <v>0</v>
      </c>
      <c r="V510" s="59">
        <f t="shared" si="77"/>
        <v>0</v>
      </c>
      <c r="W510" s="59">
        <f t="shared" si="77"/>
        <v>0</v>
      </c>
      <c r="X510" s="59">
        <f t="shared" si="77"/>
        <v>0</v>
      </c>
      <c r="Y510" s="59">
        <f t="shared" si="77"/>
        <v>0</v>
      </c>
      <c r="Z510" s="59">
        <f t="shared" si="77"/>
        <v>0</v>
      </c>
      <c r="AA510" s="59">
        <f t="shared" si="77"/>
        <v>0</v>
      </c>
    </row>
    <row r="511" spans="1:27">
      <c r="A511" s="58"/>
      <c r="B511" s="57">
        <v>9</v>
      </c>
      <c r="C511" s="58" t="s">
        <v>1096</v>
      </c>
      <c r="D511" s="59">
        <v>150225</v>
      </c>
      <c r="E511" s="59">
        <v>80395</v>
      </c>
      <c r="F511" s="59">
        <v>142858.99999999997</v>
      </c>
      <c r="G511" s="59">
        <v>113773</v>
      </c>
      <c r="H511" s="59">
        <v>137923</v>
      </c>
      <c r="I511" s="59">
        <v>132250</v>
      </c>
      <c r="J511" s="59">
        <f t="shared" si="76"/>
        <v>150225000</v>
      </c>
      <c r="K511" s="59">
        <f t="shared" si="76"/>
        <v>80395000</v>
      </c>
      <c r="L511" s="59">
        <f t="shared" si="76"/>
        <v>142858999.99999997</v>
      </c>
      <c r="M511" s="59">
        <f t="shared" si="76"/>
        <v>113773000</v>
      </c>
      <c r="N511" s="59">
        <f t="shared" si="76"/>
        <v>137923000</v>
      </c>
      <c r="O511" s="59">
        <f t="shared" si="76"/>
        <v>132250000</v>
      </c>
      <c r="P511" s="59">
        <f t="shared" si="70"/>
        <v>818726250</v>
      </c>
      <c r="Q511" s="59">
        <f t="shared" si="71"/>
        <v>434133000</v>
      </c>
      <c r="R511" s="59">
        <f t="shared" si="72"/>
        <v>621436649.99999988</v>
      </c>
      <c r="S511" s="59">
        <f t="shared" si="73"/>
        <v>415271450</v>
      </c>
      <c r="T511" s="59">
        <f t="shared" si="74"/>
        <v>434457450</v>
      </c>
      <c r="U511" s="59">
        <f t="shared" si="75"/>
        <v>297562500</v>
      </c>
      <c r="V511" s="59">
        <f t="shared" si="77"/>
        <v>968951250</v>
      </c>
      <c r="W511" s="59">
        <f t="shared" si="77"/>
        <v>514528000</v>
      </c>
      <c r="X511" s="59">
        <f t="shared" si="77"/>
        <v>764295649.99999988</v>
      </c>
      <c r="Y511" s="59">
        <f t="shared" si="77"/>
        <v>529044450</v>
      </c>
      <c r="Z511" s="59">
        <f t="shared" si="77"/>
        <v>572380450</v>
      </c>
      <c r="AA511" s="59">
        <f t="shared" si="77"/>
        <v>429812500</v>
      </c>
    </row>
    <row r="512" spans="1:27">
      <c r="A512" s="58"/>
      <c r="B512" s="57">
        <v>10</v>
      </c>
      <c r="C512" s="58" t="s">
        <v>1097</v>
      </c>
      <c r="D512" s="59">
        <v>2296797</v>
      </c>
      <c r="E512" s="59">
        <v>1731801</v>
      </c>
      <c r="F512" s="59">
        <v>2348783</v>
      </c>
      <c r="G512" s="59">
        <v>2149563</v>
      </c>
      <c r="H512" s="59">
        <v>2170088</v>
      </c>
      <c r="I512" s="59">
        <v>1942569.0000000002</v>
      </c>
      <c r="J512" s="59">
        <f t="shared" si="76"/>
        <v>2296797000</v>
      </c>
      <c r="K512" s="59">
        <f t="shared" si="76"/>
        <v>1731801000</v>
      </c>
      <c r="L512" s="59">
        <f t="shared" si="76"/>
        <v>2348783000</v>
      </c>
      <c r="M512" s="59">
        <f t="shared" si="76"/>
        <v>2149563000</v>
      </c>
      <c r="N512" s="59">
        <f t="shared" si="76"/>
        <v>2170088000</v>
      </c>
      <c r="O512" s="59">
        <f t="shared" si="76"/>
        <v>1942569000.0000002</v>
      </c>
      <c r="P512" s="59">
        <f t="shared" si="70"/>
        <v>12517543650</v>
      </c>
      <c r="Q512" s="59">
        <f t="shared" si="71"/>
        <v>9351725400</v>
      </c>
      <c r="R512" s="59">
        <f t="shared" si="72"/>
        <v>10217206050</v>
      </c>
      <c r="S512" s="59">
        <f t="shared" si="73"/>
        <v>7845904950</v>
      </c>
      <c r="T512" s="59">
        <f t="shared" si="74"/>
        <v>6835777200</v>
      </c>
      <c r="U512" s="59">
        <f t="shared" si="75"/>
        <v>4370780250.000001</v>
      </c>
      <c r="V512" s="59">
        <f t="shared" si="77"/>
        <v>14814340650</v>
      </c>
      <c r="W512" s="59">
        <f t="shared" si="77"/>
        <v>11083526400</v>
      </c>
      <c r="X512" s="59">
        <f t="shared" si="77"/>
        <v>12565989050</v>
      </c>
      <c r="Y512" s="59">
        <f t="shared" si="77"/>
        <v>9995467950</v>
      </c>
      <c r="Z512" s="59">
        <f t="shared" si="77"/>
        <v>9005865200</v>
      </c>
      <c r="AA512" s="59">
        <f t="shared" si="77"/>
        <v>6313349250.000001</v>
      </c>
    </row>
    <row r="513" spans="1:27">
      <c r="A513" s="58"/>
      <c r="B513" s="57">
        <v>11</v>
      </c>
      <c r="C513" s="58" t="s">
        <v>1098</v>
      </c>
      <c r="D513" s="59">
        <v>321480</v>
      </c>
      <c r="E513" s="59">
        <v>212133</v>
      </c>
      <c r="F513" s="59">
        <v>294372</v>
      </c>
      <c r="G513" s="59">
        <v>298565</v>
      </c>
      <c r="H513" s="59">
        <v>281816.00000000006</v>
      </c>
      <c r="I513" s="59">
        <v>216563.00000000003</v>
      </c>
      <c r="J513" s="59">
        <f t="shared" si="76"/>
        <v>321480000</v>
      </c>
      <c r="K513" s="59">
        <f t="shared" si="76"/>
        <v>212133000</v>
      </c>
      <c r="L513" s="59">
        <f t="shared" si="76"/>
        <v>294372000</v>
      </c>
      <c r="M513" s="59">
        <f t="shared" si="76"/>
        <v>298565000</v>
      </c>
      <c r="N513" s="59">
        <f t="shared" si="76"/>
        <v>281816000.00000006</v>
      </c>
      <c r="O513" s="59">
        <f t="shared" si="76"/>
        <v>216563000.00000003</v>
      </c>
      <c r="P513" s="59">
        <f t="shared" si="70"/>
        <v>1752066000</v>
      </c>
      <c r="Q513" s="59">
        <f t="shared" si="71"/>
        <v>1145518200</v>
      </c>
      <c r="R513" s="59">
        <f t="shared" si="72"/>
        <v>1280518200</v>
      </c>
      <c r="S513" s="59">
        <f t="shared" si="73"/>
        <v>1089762250</v>
      </c>
      <c r="T513" s="59">
        <f t="shared" si="74"/>
        <v>887720400.00000024</v>
      </c>
      <c r="U513" s="59">
        <f t="shared" si="75"/>
        <v>487266750.00000006</v>
      </c>
      <c r="V513" s="59">
        <f t="shared" si="77"/>
        <v>2073546000</v>
      </c>
      <c r="W513" s="59">
        <f t="shared" si="77"/>
        <v>1357651200</v>
      </c>
      <c r="X513" s="59">
        <f t="shared" si="77"/>
        <v>1574890200</v>
      </c>
      <c r="Y513" s="59">
        <f t="shared" si="77"/>
        <v>1388327250</v>
      </c>
      <c r="Z513" s="59">
        <f t="shared" si="77"/>
        <v>1169536400.0000002</v>
      </c>
      <c r="AA513" s="59">
        <f t="shared" si="77"/>
        <v>703829750.00000012</v>
      </c>
    </row>
    <row r="514" spans="1:27" ht="15">
      <c r="A514" s="65" t="s">
        <v>1099</v>
      </c>
      <c r="B514" s="65"/>
      <c r="C514" s="65"/>
      <c r="D514" s="59">
        <v>3968076</v>
      </c>
      <c r="E514" s="59">
        <v>2781739</v>
      </c>
      <c r="F514" s="59">
        <v>3805605</v>
      </c>
      <c r="G514" s="59">
        <v>3653113</v>
      </c>
      <c r="H514" s="59">
        <v>3761955</v>
      </c>
      <c r="I514" s="59">
        <v>3510847</v>
      </c>
      <c r="J514" s="59">
        <f t="shared" si="76"/>
        <v>3968076000</v>
      </c>
      <c r="K514" s="59">
        <f t="shared" si="76"/>
        <v>2781739000</v>
      </c>
      <c r="L514" s="59">
        <f t="shared" si="76"/>
        <v>3805605000</v>
      </c>
      <c r="M514" s="59">
        <f t="shared" si="76"/>
        <v>3653113000</v>
      </c>
      <c r="N514" s="59">
        <f t="shared" si="76"/>
        <v>3761955000</v>
      </c>
      <c r="O514" s="59">
        <f t="shared" si="76"/>
        <v>3510847000</v>
      </c>
      <c r="P514" s="59">
        <f t="shared" si="70"/>
        <v>21626014200</v>
      </c>
      <c r="Q514" s="59">
        <f t="shared" si="71"/>
        <v>15021390600</v>
      </c>
      <c r="R514" s="59">
        <f t="shared" si="72"/>
        <v>16554381750</v>
      </c>
      <c r="S514" s="59">
        <f t="shared" si="73"/>
        <v>13333862450</v>
      </c>
      <c r="T514" s="59">
        <f t="shared" si="74"/>
        <v>11850158250</v>
      </c>
      <c r="U514" s="59">
        <f t="shared" si="75"/>
        <v>7899405750</v>
      </c>
      <c r="V514" s="59">
        <f t="shared" si="77"/>
        <v>25594090200</v>
      </c>
      <c r="W514" s="59">
        <f t="shared" si="77"/>
        <v>17803129600</v>
      </c>
      <c r="X514" s="59">
        <f t="shared" si="77"/>
        <v>20359986750</v>
      </c>
      <c r="Y514" s="59">
        <f t="shared" si="77"/>
        <v>16986975450</v>
      </c>
      <c r="Z514" s="59">
        <f t="shared" si="77"/>
        <v>15612113250</v>
      </c>
      <c r="AA514" s="59">
        <f t="shared" si="77"/>
        <v>11410252750</v>
      </c>
    </row>
    <row r="515" spans="1:27" ht="15">
      <c r="A515" s="56" t="s">
        <v>1100</v>
      </c>
      <c r="B515" s="57">
        <v>1</v>
      </c>
      <c r="C515" s="58" t="s">
        <v>1101</v>
      </c>
      <c r="D515" s="59">
        <v>43314</v>
      </c>
      <c r="E515" s="59">
        <v>32290.999999999996</v>
      </c>
      <c r="F515" s="59">
        <v>50372</v>
      </c>
      <c r="G515" s="59">
        <v>43674</v>
      </c>
      <c r="H515" s="59">
        <v>50400</v>
      </c>
      <c r="I515" s="59">
        <v>45812.000000000007</v>
      </c>
      <c r="J515" s="59">
        <f t="shared" si="76"/>
        <v>43314000</v>
      </c>
      <c r="K515" s="59">
        <f t="shared" si="76"/>
        <v>32290999.999999996</v>
      </c>
      <c r="L515" s="59">
        <f t="shared" si="76"/>
        <v>50372000</v>
      </c>
      <c r="M515" s="59">
        <f t="shared" si="76"/>
        <v>43674000</v>
      </c>
      <c r="N515" s="59">
        <f t="shared" si="76"/>
        <v>50400000</v>
      </c>
      <c r="O515" s="59">
        <f t="shared" si="76"/>
        <v>45812000.000000007</v>
      </c>
      <c r="P515" s="59">
        <f t="shared" si="70"/>
        <v>236061300</v>
      </c>
      <c r="Q515" s="59">
        <f t="shared" si="71"/>
        <v>174371399.99999997</v>
      </c>
      <c r="R515" s="59">
        <f t="shared" si="72"/>
        <v>219118200</v>
      </c>
      <c r="S515" s="59">
        <f t="shared" si="73"/>
        <v>159410100</v>
      </c>
      <c r="T515" s="59">
        <f t="shared" si="74"/>
        <v>158760000</v>
      </c>
      <c r="U515" s="59">
        <f t="shared" si="75"/>
        <v>103077000.00000001</v>
      </c>
      <c r="V515" s="59">
        <f t="shared" si="77"/>
        <v>279375300</v>
      </c>
      <c r="W515" s="59">
        <f t="shared" si="77"/>
        <v>206662399.99999997</v>
      </c>
      <c r="X515" s="59">
        <f t="shared" si="77"/>
        <v>269490200</v>
      </c>
      <c r="Y515" s="59">
        <f t="shared" si="77"/>
        <v>203084100</v>
      </c>
      <c r="Z515" s="59">
        <f t="shared" si="77"/>
        <v>209160000</v>
      </c>
      <c r="AA515" s="59">
        <f t="shared" si="77"/>
        <v>148889000.00000003</v>
      </c>
    </row>
    <row r="516" spans="1:27">
      <c r="A516" s="58"/>
      <c r="B516" s="57">
        <v>2</v>
      </c>
      <c r="C516" s="58" t="s">
        <v>1102</v>
      </c>
      <c r="D516" s="59">
        <v>411718</v>
      </c>
      <c r="E516" s="59">
        <v>432902</v>
      </c>
      <c r="F516" s="59">
        <v>454558</v>
      </c>
      <c r="G516" s="59">
        <v>429682</v>
      </c>
      <c r="H516" s="59">
        <v>384709</v>
      </c>
      <c r="I516" s="59">
        <v>393015.99999999994</v>
      </c>
      <c r="J516" s="59">
        <f t="shared" si="76"/>
        <v>411718000</v>
      </c>
      <c r="K516" s="59">
        <f t="shared" si="76"/>
        <v>432902000</v>
      </c>
      <c r="L516" s="59">
        <f t="shared" si="76"/>
        <v>454558000</v>
      </c>
      <c r="M516" s="59">
        <f t="shared" si="76"/>
        <v>429682000</v>
      </c>
      <c r="N516" s="59">
        <f t="shared" si="76"/>
        <v>384709000</v>
      </c>
      <c r="O516" s="59">
        <f t="shared" si="76"/>
        <v>393015999.99999994</v>
      </c>
      <c r="P516" s="59">
        <f t="shared" si="70"/>
        <v>2243863100</v>
      </c>
      <c r="Q516" s="59">
        <f t="shared" si="71"/>
        <v>2337670800</v>
      </c>
      <c r="R516" s="59">
        <f t="shared" si="72"/>
        <v>1977327300</v>
      </c>
      <c r="S516" s="59">
        <f t="shared" si="73"/>
        <v>1568339300</v>
      </c>
      <c r="T516" s="59">
        <f t="shared" si="74"/>
        <v>1211833350</v>
      </c>
      <c r="U516" s="59">
        <f t="shared" si="75"/>
        <v>884285999.99999988</v>
      </c>
      <c r="V516" s="59">
        <f t="shared" si="77"/>
        <v>2655581100</v>
      </c>
      <c r="W516" s="59">
        <f t="shared" si="77"/>
        <v>2770572800</v>
      </c>
      <c r="X516" s="59">
        <f t="shared" si="77"/>
        <v>2431885300</v>
      </c>
      <c r="Y516" s="59">
        <f t="shared" si="77"/>
        <v>1998021300</v>
      </c>
      <c r="Z516" s="59">
        <f t="shared" si="77"/>
        <v>1596542350</v>
      </c>
      <c r="AA516" s="59">
        <f t="shared" si="77"/>
        <v>1277301999.9999998</v>
      </c>
    </row>
    <row r="517" spans="1:27">
      <c r="A517" s="58"/>
      <c r="B517" s="57">
        <v>3</v>
      </c>
      <c r="C517" s="58" t="s">
        <v>1104</v>
      </c>
      <c r="D517" s="59">
        <v>29895</v>
      </c>
      <c r="E517" s="59">
        <v>30049.999999999996</v>
      </c>
      <c r="F517" s="59">
        <v>35005</v>
      </c>
      <c r="G517" s="59">
        <v>27249</v>
      </c>
      <c r="H517" s="59">
        <v>5381</v>
      </c>
      <c r="I517" s="59">
        <v>6136</v>
      </c>
      <c r="J517" s="59">
        <f t="shared" si="76"/>
        <v>29895000</v>
      </c>
      <c r="K517" s="59">
        <f t="shared" si="76"/>
        <v>30049999.999999996</v>
      </c>
      <c r="L517" s="59">
        <f t="shared" si="76"/>
        <v>35005000</v>
      </c>
      <c r="M517" s="59">
        <f t="shared" si="76"/>
        <v>27249000</v>
      </c>
      <c r="N517" s="59">
        <f t="shared" si="76"/>
        <v>5381000</v>
      </c>
      <c r="O517" s="59">
        <f t="shared" si="76"/>
        <v>6136000</v>
      </c>
      <c r="P517" s="59">
        <f t="shared" si="70"/>
        <v>162927750</v>
      </c>
      <c r="Q517" s="59">
        <f t="shared" si="71"/>
        <v>162269999.99999997</v>
      </c>
      <c r="R517" s="59">
        <f t="shared" si="72"/>
        <v>152271750</v>
      </c>
      <c r="S517" s="59">
        <f t="shared" si="73"/>
        <v>99458850</v>
      </c>
      <c r="T517" s="59">
        <f t="shared" si="74"/>
        <v>16950150</v>
      </c>
      <c r="U517" s="59">
        <f t="shared" si="75"/>
        <v>13806000</v>
      </c>
      <c r="V517" s="59">
        <f t="shared" si="77"/>
        <v>192822750</v>
      </c>
      <c r="W517" s="59">
        <f t="shared" si="77"/>
        <v>192319999.99999997</v>
      </c>
      <c r="X517" s="59">
        <f t="shared" si="77"/>
        <v>187276750</v>
      </c>
      <c r="Y517" s="59">
        <f t="shared" si="77"/>
        <v>126707850</v>
      </c>
      <c r="Z517" s="59">
        <f t="shared" si="77"/>
        <v>22331150</v>
      </c>
      <c r="AA517" s="59">
        <f t="shared" si="77"/>
        <v>19942000</v>
      </c>
    </row>
    <row r="518" spans="1:27">
      <c r="A518" s="58"/>
      <c r="B518" s="57">
        <v>4</v>
      </c>
      <c r="C518" s="58" t="s">
        <v>1105</v>
      </c>
      <c r="D518" s="59">
        <v>154185</v>
      </c>
      <c r="E518" s="59">
        <v>142880</v>
      </c>
      <c r="F518" s="59">
        <v>116323</v>
      </c>
      <c r="G518" s="59">
        <v>50000</v>
      </c>
      <c r="H518" s="59">
        <v>69834</v>
      </c>
      <c r="I518" s="59">
        <v>87091</v>
      </c>
      <c r="J518" s="59">
        <f t="shared" si="76"/>
        <v>154185000</v>
      </c>
      <c r="K518" s="59">
        <f t="shared" si="76"/>
        <v>142880000</v>
      </c>
      <c r="L518" s="59">
        <f t="shared" si="76"/>
        <v>116323000</v>
      </c>
      <c r="M518" s="59">
        <f t="shared" si="76"/>
        <v>50000000</v>
      </c>
      <c r="N518" s="59">
        <f t="shared" si="76"/>
        <v>69834000</v>
      </c>
      <c r="O518" s="59">
        <f t="shared" si="76"/>
        <v>87091000</v>
      </c>
      <c r="P518" s="59">
        <f t="shared" si="70"/>
        <v>840308250</v>
      </c>
      <c r="Q518" s="59">
        <f t="shared" si="71"/>
        <v>771552000</v>
      </c>
      <c r="R518" s="59">
        <f t="shared" si="72"/>
        <v>506005050</v>
      </c>
      <c r="S518" s="59">
        <f t="shared" si="73"/>
        <v>182500000</v>
      </c>
      <c r="T518" s="59">
        <f t="shared" si="74"/>
        <v>219977100</v>
      </c>
      <c r="U518" s="59">
        <f t="shared" si="75"/>
        <v>195954750</v>
      </c>
      <c r="V518" s="59">
        <f t="shared" si="77"/>
        <v>994493250</v>
      </c>
      <c r="W518" s="59">
        <f t="shared" si="77"/>
        <v>914432000</v>
      </c>
      <c r="X518" s="59">
        <f t="shared" si="77"/>
        <v>622328050</v>
      </c>
      <c r="Y518" s="59">
        <f t="shared" si="77"/>
        <v>232500000</v>
      </c>
      <c r="Z518" s="59">
        <f t="shared" si="77"/>
        <v>289811100</v>
      </c>
      <c r="AA518" s="59">
        <f t="shared" si="77"/>
        <v>283045750</v>
      </c>
    </row>
    <row r="519" spans="1:27">
      <c r="A519" s="58"/>
      <c r="B519" s="57">
        <v>5</v>
      </c>
      <c r="C519" s="58" t="s">
        <v>1106</v>
      </c>
      <c r="D519" s="59">
        <v>180040.00000000003</v>
      </c>
      <c r="E519" s="59">
        <v>127542.99999999999</v>
      </c>
      <c r="F519" s="59">
        <v>163157</v>
      </c>
      <c r="G519" s="59">
        <v>158614</v>
      </c>
      <c r="H519" s="59">
        <v>188616</v>
      </c>
      <c r="I519" s="59">
        <v>125781</v>
      </c>
      <c r="J519" s="59">
        <f t="shared" si="76"/>
        <v>180040000.00000003</v>
      </c>
      <c r="K519" s="59">
        <f t="shared" si="76"/>
        <v>127542999.99999999</v>
      </c>
      <c r="L519" s="59">
        <f t="shared" si="76"/>
        <v>163157000</v>
      </c>
      <c r="M519" s="59">
        <f t="shared" si="76"/>
        <v>158614000</v>
      </c>
      <c r="N519" s="59">
        <f t="shared" si="76"/>
        <v>188616000</v>
      </c>
      <c r="O519" s="59">
        <f t="shared" si="76"/>
        <v>125781000</v>
      </c>
      <c r="P519" s="59">
        <f t="shared" si="70"/>
        <v>981218000.00000012</v>
      </c>
      <c r="Q519" s="59">
        <f t="shared" si="71"/>
        <v>688732199.99999988</v>
      </c>
      <c r="R519" s="59">
        <f t="shared" si="72"/>
        <v>709732950</v>
      </c>
      <c r="S519" s="59">
        <f t="shared" si="73"/>
        <v>578941100</v>
      </c>
      <c r="T519" s="59">
        <f t="shared" si="74"/>
        <v>594140400</v>
      </c>
      <c r="U519" s="59">
        <f t="shared" si="75"/>
        <v>283007250</v>
      </c>
      <c r="V519" s="59">
        <f t="shared" si="77"/>
        <v>1161258000.0000002</v>
      </c>
      <c r="W519" s="59">
        <f t="shared" si="77"/>
        <v>816275199.99999988</v>
      </c>
      <c r="X519" s="59">
        <f t="shared" si="77"/>
        <v>872889950</v>
      </c>
      <c r="Y519" s="59">
        <f t="shared" si="77"/>
        <v>737555100</v>
      </c>
      <c r="Z519" s="59">
        <f t="shared" si="77"/>
        <v>782756400</v>
      </c>
      <c r="AA519" s="59">
        <f t="shared" si="77"/>
        <v>408788250</v>
      </c>
    </row>
    <row r="520" spans="1:27">
      <c r="A520" s="58"/>
      <c r="B520" s="57">
        <v>6</v>
      </c>
      <c r="C520" s="58" t="s">
        <v>1109</v>
      </c>
      <c r="D520" s="59">
        <v>1580578.0000000002</v>
      </c>
      <c r="E520" s="59">
        <v>1392506.9999999998</v>
      </c>
      <c r="F520" s="59">
        <v>1591680</v>
      </c>
      <c r="G520" s="59">
        <v>1520640</v>
      </c>
      <c r="H520" s="59">
        <v>1737967.9999999998</v>
      </c>
      <c r="I520" s="59">
        <v>1652259</v>
      </c>
      <c r="J520" s="59">
        <f t="shared" si="76"/>
        <v>1580578000.0000002</v>
      </c>
      <c r="K520" s="59">
        <f t="shared" si="76"/>
        <v>1392506999.9999998</v>
      </c>
      <c r="L520" s="59">
        <f t="shared" si="76"/>
        <v>1591680000</v>
      </c>
      <c r="M520" s="59">
        <f t="shared" si="76"/>
        <v>1520640000</v>
      </c>
      <c r="N520" s="59">
        <f t="shared" si="76"/>
        <v>1737967999.9999998</v>
      </c>
      <c r="O520" s="59">
        <f t="shared" si="76"/>
        <v>1652259000</v>
      </c>
      <c r="P520" s="59">
        <f t="shared" si="70"/>
        <v>8614150100.0000019</v>
      </c>
      <c r="Q520" s="59">
        <f t="shared" si="71"/>
        <v>7519537799.999999</v>
      </c>
      <c r="R520" s="59">
        <f t="shared" si="72"/>
        <v>6923808000</v>
      </c>
      <c r="S520" s="59">
        <f t="shared" si="73"/>
        <v>5550336000</v>
      </c>
      <c r="T520" s="59">
        <f t="shared" si="74"/>
        <v>5474599199.999999</v>
      </c>
      <c r="U520" s="59">
        <f t="shared" si="75"/>
        <v>3717582750</v>
      </c>
      <c r="V520" s="59">
        <f t="shared" si="77"/>
        <v>10194728100.000002</v>
      </c>
      <c r="W520" s="59">
        <f t="shared" si="77"/>
        <v>8912044799.9999981</v>
      </c>
      <c r="X520" s="59">
        <f t="shared" si="77"/>
        <v>8515488000</v>
      </c>
      <c r="Y520" s="59">
        <f t="shared" si="77"/>
        <v>7070976000</v>
      </c>
      <c r="Z520" s="59">
        <f t="shared" si="77"/>
        <v>7212567199.999999</v>
      </c>
      <c r="AA520" s="59">
        <f t="shared" si="77"/>
        <v>5369841750</v>
      </c>
    </row>
    <row r="521" spans="1:27">
      <c r="A521" s="58"/>
      <c r="B521" s="57">
        <v>7</v>
      </c>
      <c r="C521" s="58" t="s">
        <v>1110</v>
      </c>
      <c r="D521" s="59">
        <v>5452.9999999999991</v>
      </c>
      <c r="E521" s="59">
        <v>24880.000000000004</v>
      </c>
      <c r="F521" s="59">
        <v>31406.000000000004</v>
      </c>
      <c r="G521" s="59">
        <v>20200</v>
      </c>
      <c r="H521" s="59">
        <v>15260</v>
      </c>
      <c r="I521" s="59">
        <v>12740.000000000002</v>
      </c>
      <c r="J521" s="59">
        <f t="shared" si="76"/>
        <v>5452999.9999999991</v>
      </c>
      <c r="K521" s="59">
        <f t="shared" si="76"/>
        <v>24880000.000000004</v>
      </c>
      <c r="L521" s="59">
        <f t="shared" si="76"/>
        <v>31406000.000000004</v>
      </c>
      <c r="M521" s="59">
        <f t="shared" si="76"/>
        <v>20200000</v>
      </c>
      <c r="N521" s="59">
        <f t="shared" si="76"/>
        <v>15260000</v>
      </c>
      <c r="O521" s="59">
        <f t="shared" si="76"/>
        <v>12740000.000000002</v>
      </c>
      <c r="P521" s="59">
        <f t="shared" si="70"/>
        <v>29718849.999999996</v>
      </c>
      <c r="Q521" s="59">
        <f t="shared" si="71"/>
        <v>134352000.00000003</v>
      </c>
      <c r="R521" s="59">
        <f t="shared" si="72"/>
        <v>136616100.00000003</v>
      </c>
      <c r="S521" s="59">
        <f t="shared" si="73"/>
        <v>73730000</v>
      </c>
      <c r="T521" s="59">
        <f t="shared" si="74"/>
        <v>48069000</v>
      </c>
      <c r="U521" s="59">
        <f t="shared" si="75"/>
        <v>28665000.000000004</v>
      </c>
      <c r="V521" s="59">
        <f t="shared" si="77"/>
        <v>35171849.999999993</v>
      </c>
      <c r="W521" s="59">
        <f t="shared" si="77"/>
        <v>159232000.00000003</v>
      </c>
      <c r="X521" s="59">
        <f t="shared" si="77"/>
        <v>168022100.00000003</v>
      </c>
      <c r="Y521" s="59">
        <f t="shared" si="77"/>
        <v>93930000</v>
      </c>
      <c r="Z521" s="59">
        <f t="shared" si="77"/>
        <v>63329000</v>
      </c>
      <c r="AA521" s="59">
        <f t="shared" si="77"/>
        <v>41405000.000000007</v>
      </c>
    </row>
    <row r="522" spans="1:27">
      <c r="A522" s="58"/>
      <c r="B522" s="57">
        <v>8</v>
      </c>
      <c r="C522" s="58" t="s">
        <v>1107</v>
      </c>
      <c r="D522" s="59">
        <v>30000</v>
      </c>
      <c r="E522" s="59">
        <v>6882</v>
      </c>
      <c r="F522" s="59">
        <v>48118</v>
      </c>
      <c r="G522" s="59">
        <v>6230</v>
      </c>
      <c r="H522" s="59">
        <v>8745</v>
      </c>
      <c r="I522" s="59">
        <v>9455</v>
      </c>
      <c r="J522" s="59">
        <f t="shared" si="76"/>
        <v>30000000</v>
      </c>
      <c r="K522" s="59">
        <f t="shared" si="76"/>
        <v>6882000</v>
      </c>
      <c r="L522" s="59">
        <f t="shared" si="76"/>
        <v>48118000</v>
      </c>
      <c r="M522" s="59">
        <f t="shared" si="76"/>
        <v>6230000</v>
      </c>
      <c r="N522" s="59">
        <f t="shared" si="76"/>
        <v>8745000</v>
      </c>
      <c r="O522" s="59">
        <f t="shared" si="76"/>
        <v>9455000</v>
      </c>
      <c r="P522" s="59">
        <f t="shared" si="70"/>
        <v>163500000</v>
      </c>
      <c r="Q522" s="59">
        <f t="shared" si="71"/>
        <v>37162800</v>
      </c>
      <c r="R522" s="59">
        <f t="shared" si="72"/>
        <v>209313300</v>
      </c>
      <c r="S522" s="59">
        <f t="shared" si="73"/>
        <v>22739500</v>
      </c>
      <c r="T522" s="59">
        <f t="shared" si="74"/>
        <v>27546750</v>
      </c>
      <c r="U522" s="59">
        <f t="shared" si="75"/>
        <v>21273750</v>
      </c>
      <c r="V522" s="59">
        <f t="shared" si="77"/>
        <v>193500000</v>
      </c>
      <c r="W522" s="59">
        <f t="shared" si="77"/>
        <v>44044800</v>
      </c>
      <c r="X522" s="59">
        <f t="shared" si="77"/>
        <v>257431300</v>
      </c>
      <c r="Y522" s="59">
        <f t="shared" si="77"/>
        <v>28969500</v>
      </c>
      <c r="Z522" s="59">
        <f t="shared" si="77"/>
        <v>36291750</v>
      </c>
      <c r="AA522" s="59">
        <f t="shared" si="77"/>
        <v>30728750</v>
      </c>
    </row>
    <row r="523" spans="1:27">
      <c r="A523" s="58"/>
      <c r="B523" s="57">
        <v>9</v>
      </c>
      <c r="C523" s="58" t="s">
        <v>1103</v>
      </c>
      <c r="D523" s="59">
        <v>63970.999999999993</v>
      </c>
      <c r="E523" s="59">
        <v>51185</v>
      </c>
      <c r="F523" s="59">
        <v>53140</v>
      </c>
      <c r="G523" s="59">
        <v>30734</v>
      </c>
      <c r="H523" s="59">
        <v>54046.999999999993</v>
      </c>
      <c r="I523" s="59">
        <v>61261.999999999993</v>
      </c>
      <c r="J523" s="59">
        <f t="shared" si="76"/>
        <v>63970999.999999993</v>
      </c>
      <c r="K523" s="59">
        <f t="shared" si="76"/>
        <v>51185000</v>
      </c>
      <c r="L523" s="59">
        <f t="shared" si="76"/>
        <v>53140000</v>
      </c>
      <c r="M523" s="59">
        <f t="shared" si="76"/>
        <v>30734000</v>
      </c>
      <c r="N523" s="59">
        <f t="shared" si="76"/>
        <v>54046999.999999993</v>
      </c>
      <c r="O523" s="59">
        <f t="shared" si="76"/>
        <v>61261999.999999993</v>
      </c>
      <c r="P523" s="59">
        <f t="shared" si="70"/>
        <v>348641949.99999994</v>
      </c>
      <c r="Q523" s="59">
        <f t="shared" si="71"/>
        <v>276399000</v>
      </c>
      <c r="R523" s="59">
        <f t="shared" si="72"/>
        <v>231159000</v>
      </c>
      <c r="S523" s="59">
        <f t="shared" si="73"/>
        <v>112179100</v>
      </c>
      <c r="T523" s="59">
        <f t="shared" si="74"/>
        <v>170248049.99999997</v>
      </c>
      <c r="U523" s="59">
        <f t="shared" si="75"/>
        <v>137839499.99999997</v>
      </c>
      <c r="V523" s="59">
        <f t="shared" si="77"/>
        <v>412612949.99999994</v>
      </c>
      <c r="W523" s="59">
        <f t="shared" si="77"/>
        <v>327584000</v>
      </c>
      <c r="X523" s="59">
        <f t="shared" si="77"/>
        <v>284299000</v>
      </c>
      <c r="Y523" s="59">
        <f t="shared" si="77"/>
        <v>142913100</v>
      </c>
      <c r="Z523" s="59">
        <f t="shared" si="77"/>
        <v>224295049.99999997</v>
      </c>
      <c r="AA523" s="59">
        <f t="shared" si="77"/>
        <v>199101499.99999997</v>
      </c>
    </row>
    <row r="524" spans="1:27">
      <c r="A524" s="58"/>
      <c r="B524" s="57">
        <v>10</v>
      </c>
      <c r="C524" s="58" t="s">
        <v>1108</v>
      </c>
      <c r="D524" s="59">
        <v>30478</v>
      </c>
      <c r="E524" s="59">
        <v>6750</v>
      </c>
      <c r="F524" s="59">
        <v>47350</v>
      </c>
      <c r="G524" s="59">
        <v>30000</v>
      </c>
      <c r="H524" s="59">
        <v>5000</v>
      </c>
      <c r="I524" s="59">
        <v>20000</v>
      </c>
      <c r="J524" s="59">
        <f t="shared" si="76"/>
        <v>30478000</v>
      </c>
      <c r="K524" s="59">
        <f t="shared" si="76"/>
        <v>6750000</v>
      </c>
      <c r="L524" s="59">
        <f t="shared" si="76"/>
        <v>47350000</v>
      </c>
      <c r="M524" s="59">
        <f t="shared" si="76"/>
        <v>30000000</v>
      </c>
      <c r="N524" s="59">
        <f t="shared" si="76"/>
        <v>5000000</v>
      </c>
      <c r="O524" s="59">
        <f t="shared" si="76"/>
        <v>20000000</v>
      </c>
      <c r="P524" s="59">
        <f t="shared" si="70"/>
        <v>166105100</v>
      </c>
      <c r="Q524" s="59">
        <f t="shared" si="71"/>
        <v>36450000</v>
      </c>
      <c r="R524" s="59">
        <f t="shared" si="72"/>
        <v>205972500</v>
      </c>
      <c r="S524" s="59">
        <f t="shared" si="73"/>
        <v>109500000</v>
      </c>
      <c r="T524" s="59">
        <f t="shared" si="74"/>
        <v>15750000</v>
      </c>
      <c r="U524" s="59">
        <f t="shared" si="75"/>
        <v>45000000</v>
      </c>
      <c r="V524" s="59">
        <f t="shared" si="77"/>
        <v>196583100</v>
      </c>
      <c r="W524" s="59">
        <f t="shared" si="77"/>
        <v>43200000</v>
      </c>
      <c r="X524" s="59">
        <f t="shared" si="77"/>
        <v>253322500</v>
      </c>
      <c r="Y524" s="59">
        <f t="shared" si="77"/>
        <v>139500000</v>
      </c>
      <c r="Z524" s="59">
        <f t="shared" si="77"/>
        <v>20750000</v>
      </c>
      <c r="AA524" s="59">
        <f t="shared" si="77"/>
        <v>65000000</v>
      </c>
    </row>
    <row r="525" spans="1:27" ht="15">
      <c r="A525" s="65" t="s">
        <v>1111</v>
      </c>
      <c r="B525" s="65"/>
      <c r="C525" s="65"/>
      <c r="D525" s="59">
        <v>2529632</v>
      </c>
      <c r="E525" s="59">
        <v>2247870</v>
      </c>
      <c r="F525" s="59">
        <v>2591109</v>
      </c>
      <c r="G525" s="59">
        <v>2317023</v>
      </c>
      <c r="H525" s="59">
        <v>2519960</v>
      </c>
      <c r="I525" s="59">
        <v>2413552</v>
      </c>
      <c r="J525" s="59">
        <f t="shared" si="76"/>
        <v>2529632000</v>
      </c>
      <c r="K525" s="59">
        <f t="shared" si="76"/>
        <v>2247870000</v>
      </c>
      <c r="L525" s="59">
        <f t="shared" si="76"/>
        <v>2591109000</v>
      </c>
      <c r="M525" s="59">
        <f t="shared" si="76"/>
        <v>2317023000</v>
      </c>
      <c r="N525" s="59">
        <f t="shared" si="76"/>
        <v>2519960000</v>
      </c>
      <c r="O525" s="59">
        <f t="shared" si="76"/>
        <v>2413552000</v>
      </c>
      <c r="P525" s="59">
        <f t="shared" si="70"/>
        <v>13786494400</v>
      </c>
      <c r="Q525" s="59">
        <f t="shared" si="71"/>
        <v>12138498000</v>
      </c>
      <c r="R525" s="59">
        <f t="shared" si="72"/>
        <v>11271324150</v>
      </c>
      <c r="S525" s="59">
        <f t="shared" si="73"/>
        <v>8457133950</v>
      </c>
      <c r="T525" s="59">
        <f t="shared" si="74"/>
        <v>7937874000</v>
      </c>
      <c r="U525" s="59">
        <f t="shared" si="75"/>
        <v>5430492000</v>
      </c>
      <c r="V525" s="59">
        <f t="shared" si="77"/>
        <v>16316126400</v>
      </c>
      <c r="W525" s="59">
        <f t="shared" si="77"/>
        <v>14386368000</v>
      </c>
      <c r="X525" s="59">
        <f t="shared" si="77"/>
        <v>13862433150</v>
      </c>
      <c r="Y525" s="59">
        <f t="shared" si="77"/>
        <v>10774156950</v>
      </c>
      <c r="Z525" s="59">
        <f t="shared" si="77"/>
        <v>10457834000</v>
      </c>
      <c r="AA525" s="59">
        <f t="shared" si="77"/>
        <v>7844044000</v>
      </c>
    </row>
    <row r="526" spans="1:27" ht="15">
      <c r="A526" s="56" t="s">
        <v>1112</v>
      </c>
      <c r="B526" s="57">
        <v>1</v>
      </c>
      <c r="C526" s="58" t="s">
        <v>1124</v>
      </c>
      <c r="D526" s="59">
        <v>333957</v>
      </c>
      <c r="E526" s="59">
        <v>308390</v>
      </c>
      <c r="F526" s="59">
        <v>400658.00000000006</v>
      </c>
      <c r="G526" s="59">
        <v>377897</v>
      </c>
      <c r="H526" s="59">
        <v>362368</v>
      </c>
      <c r="I526" s="59">
        <v>327848</v>
      </c>
      <c r="J526" s="59">
        <f t="shared" si="76"/>
        <v>333957000</v>
      </c>
      <c r="K526" s="59">
        <f t="shared" si="76"/>
        <v>308390000</v>
      </c>
      <c r="L526" s="59">
        <f t="shared" si="76"/>
        <v>400658000.00000006</v>
      </c>
      <c r="M526" s="59">
        <f t="shared" si="76"/>
        <v>377897000</v>
      </c>
      <c r="N526" s="59">
        <f t="shared" si="76"/>
        <v>362368000</v>
      </c>
      <c r="O526" s="59">
        <f t="shared" si="76"/>
        <v>327848000</v>
      </c>
      <c r="P526" s="59">
        <f t="shared" si="70"/>
        <v>1820065650</v>
      </c>
      <c r="Q526" s="59">
        <f t="shared" si="71"/>
        <v>1665306000</v>
      </c>
      <c r="R526" s="59">
        <f t="shared" si="72"/>
        <v>1742862300.0000002</v>
      </c>
      <c r="S526" s="59">
        <f t="shared" si="73"/>
        <v>1379324050</v>
      </c>
      <c r="T526" s="59">
        <f t="shared" si="74"/>
        <v>1141459200</v>
      </c>
      <c r="U526" s="59">
        <f t="shared" si="75"/>
        <v>737658000</v>
      </c>
      <c r="V526" s="59">
        <f t="shared" si="77"/>
        <v>2154022650</v>
      </c>
      <c r="W526" s="59">
        <f t="shared" si="77"/>
        <v>1973696000</v>
      </c>
      <c r="X526" s="59">
        <f t="shared" si="77"/>
        <v>2143520300.0000002</v>
      </c>
      <c r="Y526" s="59">
        <f t="shared" si="77"/>
        <v>1757221050</v>
      </c>
      <c r="Z526" s="59">
        <f t="shared" si="77"/>
        <v>1503827200</v>
      </c>
      <c r="AA526" s="59">
        <f t="shared" si="77"/>
        <v>1065506000</v>
      </c>
    </row>
    <row r="527" spans="1:27">
      <c r="A527" s="58"/>
      <c r="B527" s="57">
        <v>2</v>
      </c>
      <c r="C527" s="58" t="s">
        <v>1135</v>
      </c>
      <c r="D527" s="59">
        <v>400595.99999999994</v>
      </c>
      <c r="E527" s="59">
        <v>364410</v>
      </c>
      <c r="F527" s="59">
        <v>396176</v>
      </c>
      <c r="G527" s="59">
        <v>347582</v>
      </c>
      <c r="H527" s="59">
        <v>310900.00000000006</v>
      </c>
      <c r="I527" s="59">
        <v>248117</v>
      </c>
      <c r="J527" s="59">
        <f t="shared" si="76"/>
        <v>400595999.99999994</v>
      </c>
      <c r="K527" s="59">
        <f t="shared" si="76"/>
        <v>364410000</v>
      </c>
      <c r="L527" s="59">
        <f t="shared" si="76"/>
        <v>396176000</v>
      </c>
      <c r="M527" s="59">
        <f t="shared" si="76"/>
        <v>347582000</v>
      </c>
      <c r="N527" s="59">
        <f t="shared" si="76"/>
        <v>310900000.00000006</v>
      </c>
      <c r="O527" s="59">
        <f t="shared" si="76"/>
        <v>248117000</v>
      </c>
      <c r="P527" s="59">
        <f t="shared" si="70"/>
        <v>2183248199.9999995</v>
      </c>
      <c r="Q527" s="59">
        <f t="shared" si="71"/>
        <v>1967814000</v>
      </c>
      <c r="R527" s="59">
        <f t="shared" si="72"/>
        <v>1723365600</v>
      </c>
      <c r="S527" s="59">
        <f t="shared" si="73"/>
        <v>1268674300</v>
      </c>
      <c r="T527" s="59">
        <f t="shared" si="74"/>
        <v>979335000.00000024</v>
      </c>
      <c r="U527" s="59">
        <f t="shared" si="75"/>
        <v>558263250</v>
      </c>
      <c r="V527" s="59">
        <f t="shared" si="77"/>
        <v>2583844199.9999995</v>
      </c>
      <c r="W527" s="59">
        <f t="shared" si="77"/>
        <v>2332224000</v>
      </c>
      <c r="X527" s="59">
        <f t="shared" si="77"/>
        <v>2119541600</v>
      </c>
      <c r="Y527" s="59">
        <f t="shared" si="77"/>
        <v>1616256300</v>
      </c>
      <c r="Z527" s="59">
        <f t="shared" si="77"/>
        <v>1290235000.0000002</v>
      </c>
      <c r="AA527" s="59">
        <f t="shared" si="77"/>
        <v>806380250</v>
      </c>
    </row>
    <row r="528" spans="1:27">
      <c r="A528" s="58"/>
      <c r="B528" s="57">
        <v>3</v>
      </c>
      <c r="C528" s="58" t="s">
        <v>1125</v>
      </c>
      <c r="D528" s="59">
        <v>31000</v>
      </c>
      <c r="E528" s="59">
        <v>40000</v>
      </c>
      <c r="F528" s="59">
        <v>30000</v>
      </c>
      <c r="G528" s="59">
        <v>38800</v>
      </c>
      <c r="H528" s="59">
        <v>41000</v>
      </c>
      <c r="I528" s="59">
        <v>29000</v>
      </c>
      <c r="J528" s="59">
        <f t="shared" si="76"/>
        <v>31000000</v>
      </c>
      <c r="K528" s="59">
        <f t="shared" si="76"/>
        <v>40000000</v>
      </c>
      <c r="L528" s="59">
        <f t="shared" si="76"/>
        <v>30000000</v>
      </c>
      <c r="M528" s="59">
        <f t="shared" si="76"/>
        <v>38800000</v>
      </c>
      <c r="N528" s="59">
        <f t="shared" si="76"/>
        <v>41000000</v>
      </c>
      <c r="O528" s="59">
        <f t="shared" si="76"/>
        <v>29000000</v>
      </c>
      <c r="P528" s="59">
        <f t="shared" ref="P528:P571" si="78">D528*5450</f>
        <v>168950000</v>
      </c>
      <c r="Q528" s="59">
        <f t="shared" ref="Q528:Q571" si="79">E528*5400</f>
        <v>216000000</v>
      </c>
      <c r="R528" s="59">
        <f t="shared" ref="R528:R571" si="80">F528*4350</f>
        <v>130500000</v>
      </c>
      <c r="S528" s="59">
        <f t="shared" ref="S528:S571" si="81">G528*3650</f>
        <v>141620000</v>
      </c>
      <c r="T528" s="59">
        <f t="shared" ref="T528:T571" si="82">H528*3150</f>
        <v>129150000</v>
      </c>
      <c r="U528" s="59">
        <f t="shared" ref="U528:U571" si="83">I528*2250</f>
        <v>65250000</v>
      </c>
      <c r="V528" s="59">
        <f t="shared" si="77"/>
        <v>199950000</v>
      </c>
      <c r="W528" s="59">
        <f t="shared" si="77"/>
        <v>256000000</v>
      </c>
      <c r="X528" s="59">
        <f t="shared" si="77"/>
        <v>160500000</v>
      </c>
      <c r="Y528" s="59">
        <f t="shared" si="77"/>
        <v>180420000</v>
      </c>
      <c r="Z528" s="59">
        <f t="shared" si="77"/>
        <v>170150000</v>
      </c>
      <c r="AA528" s="59">
        <f t="shared" si="77"/>
        <v>94250000</v>
      </c>
    </row>
    <row r="529" spans="1:27">
      <c r="A529" s="58"/>
      <c r="B529" s="57">
        <v>4</v>
      </c>
      <c r="C529" s="58" t="s">
        <v>1138</v>
      </c>
      <c r="D529" s="59">
        <v>795739</v>
      </c>
      <c r="E529" s="59">
        <v>708415</v>
      </c>
      <c r="F529" s="59">
        <v>752967</v>
      </c>
      <c r="G529" s="59">
        <v>711569</v>
      </c>
      <c r="H529" s="59">
        <v>723095</v>
      </c>
      <c r="I529" s="59">
        <v>701783</v>
      </c>
      <c r="J529" s="59">
        <f t="shared" si="76"/>
        <v>795739000</v>
      </c>
      <c r="K529" s="59">
        <f t="shared" si="76"/>
        <v>708415000</v>
      </c>
      <c r="L529" s="59">
        <f t="shared" si="76"/>
        <v>752967000</v>
      </c>
      <c r="M529" s="59">
        <f t="shared" si="76"/>
        <v>711569000</v>
      </c>
      <c r="N529" s="59">
        <f t="shared" si="76"/>
        <v>723095000</v>
      </c>
      <c r="O529" s="59">
        <f t="shared" si="76"/>
        <v>701783000</v>
      </c>
      <c r="P529" s="59">
        <f t="shared" si="78"/>
        <v>4336777550</v>
      </c>
      <c r="Q529" s="59">
        <f t="shared" si="79"/>
        <v>3825441000</v>
      </c>
      <c r="R529" s="59">
        <f t="shared" si="80"/>
        <v>3275406450</v>
      </c>
      <c r="S529" s="59">
        <f t="shared" si="81"/>
        <v>2597226850</v>
      </c>
      <c r="T529" s="59">
        <f t="shared" si="82"/>
        <v>2277749250</v>
      </c>
      <c r="U529" s="59">
        <f t="shared" si="83"/>
        <v>1579011750</v>
      </c>
      <c r="V529" s="59">
        <f t="shared" si="77"/>
        <v>5132516550</v>
      </c>
      <c r="W529" s="59">
        <f t="shared" si="77"/>
        <v>4533856000</v>
      </c>
      <c r="X529" s="59">
        <f t="shared" si="77"/>
        <v>4028373450</v>
      </c>
      <c r="Y529" s="59">
        <f t="shared" si="77"/>
        <v>3308795850</v>
      </c>
      <c r="Z529" s="59">
        <f t="shared" si="77"/>
        <v>3000844250</v>
      </c>
      <c r="AA529" s="59">
        <f t="shared" si="77"/>
        <v>2280794750</v>
      </c>
    </row>
    <row r="530" spans="1:27">
      <c r="A530" s="58"/>
      <c r="B530" s="57">
        <v>5</v>
      </c>
      <c r="C530" s="58" t="s">
        <v>1119</v>
      </c>
      <c r="D530" s="59">
        <v>25000</v>
      </c>
      <c r="E530" s="59">
        <v>16300</v>
      </c>
      <c r="F530" s="59">
        <v>19250</v>
      </c>
      <c r="G530" s="59">
        <v>6050.0000000000009</v>
      </c>
      <c r="H530" s="59">
        <v>25200</v>
      </c>
      <c r="I530" s="59">
        <v>18500</v>
      </c>
      <c r="J530" s="59">
        <f t="shared" si="76"/>
        <v>25000000</v>
      </c>
      <c r="K530" s="59">
        <f t="shared" si="76"/>
        <v>16300000</v>
      </c>
      <c r="L530" s="59">
        <f t="shared" si="76"/>
        <v>19250000</v>
      </c>
      <c r="M530" s="59">
        <f t="shared" si="76"/>
        <v>6050000.0000000009</v>
      </c>
      <c r="N530" s="59">
        <f t="shared" si="76"/>
        <v>25200000</v>
      </c>
      <c r="O530" s="59">
        <f t="shared" si="76"/>
        <v>18500000</v>
      </c>
      <c r="P530" s="59">
        <f t="shared" si="78"/>
        <v>136250000</v>
      </c>
      <c r="Q530" s="59">
        <f t="shared" si="79"/>
        <v>88020000</v>
      </c>
      <c r="R530" s="59">
        <f t="shared" si="80"/>
        <v>83737500</v>
      </c>
      <c r="S530" s="59">
        <f t="shared" si="81"/>
        <v>22082500.000000004</v>
      </c>
      <c r="T530" s="59">
        <f t="shared" si="82"/>
        <v>79380000</v>
      </c>
      <c r="U530" s="59">
        <f t="shared" si="83"/>
        <v>41625000</v>
      </c>
      <c r="V530" s="59">
        <f t="shared" si="77"/>
        <v>161250000</v>
      </c>
      <c r="W530" s="59">
        <f t="shared" si="77"/>
        <v>104320000</v>
      </c>
      <c r="X530" s="59">
        <f t="shared" si="77"/>
        <v>102987500</v>
      </c>
      <c r="Y530" s="59">
        <f t="shared" si="77"/>
        <v>28132500.000000004</v>
      </c>
      <c r="Z530" s="59">
        <f t="shared" si="77"/>
        <v>104580000</v>
      </c>
      <c r="AA530" s="59">
        <f t="shared" si="77"/>
        <v>60125000</v>
      </c>
    </row>
    <row r="531" spans="1:27">
      <c r="A531" s="58"/>
      <c r="B531" s="57">
        <v>6</v>
      </c>
      <c r="C531" s="58" t="s">
        <v>1144</v>
      </c>
      <c r="D531" s="59">
        <v>375680.99999999994</v>
      </c>
      <c r="E531" s="59">
        <v>195558.00000000006</v>
      </c>
      <c r="F531" s="59">
        <v>226984.99999999997</v>
      </c>
      <c r="G531" s="59">
        <v>379491.00000000006</v>
      </c>
      <c r="H531" s="59">
        <v>161680.99999999997</v>
      </c>
      <c r="I531" s="59">
        <v>238370</v>
      </c>
      <c r="J531" s="59">
        <f t="shared" si="76"/>
        <v>375680999.99999994</v>
      </c>
      <c r="K531" s="59">
        <f t="shared" si="76"/>
        <v>195558000.00000006</v>
      </c>
      <c r="L531" s="59">
        <f t="shared" si="76"/>
        <v>226984999.99999997</v>
      </c>
      <c r="M531" s="59">
        <f t="shared" si="76"/>
        <v>379491000.00000006</v>
      </c>
      <c r="N531" s="59">
        <f t="shared" si="76"/>
        <v>161680999.99999997</v>
      </c>
      <c r="O531" s="59">
        <f t="shared" si="76"/>
        <v>238370000</v>
      </c>
      <c r="P531" s="59">
        <f t="shared" si="78"/>
        <v>2047461449.9999998</v>
      </c>
      <c r="Q531" s="59">
        <f t="shared" si="79"/>
        <v>1056013200.0000004</v>
      </c>
      <c r="R531" s="59">
        <f t="shared" si="80"/>
        <v>987384749.99999988</v>
      </c>
      <c r="S531" s="59">
        <f t="shared" si="81"/>
        <v>1385142150.0000002</v>
      </c>
      <c r="T531" s="59">
        <f t="shared" si="82"/>
        <v>509295149.99999988</v>
      </c>
      <c r="U531" s="59">
        <f t="shared" si="83"/>
        <v>536332500</v>
      </c>
      <c r="V531" s="59">
        <f t="shared" si="77"/>
        <v>2423142449.9999995</v>
      </c>
      <c r="W531" s="59">
        <f t="shared" si="77"/>
        <v>1251571200.0000005</v>
      </c>
      <c r="X531" s="59">
        <f t="shared" si="77"/>
        <v>1214369749.9999998</v>
      </c>
      <c r="Y531" s="59">
        <f t="shared" si="77"/>
        <v>1764633150.0000002</v>
      </c>
      <c r="Z531" s="59">
        <f t="shared" si="77"/>
        <v>670976149.99999988</v>
      </c>
      <c r="AA531" s="59">
        <f t="shared" si="77"/>
        <v>774702500</v>
      </c>
    </row>
    <row r="532" spans="1:27">
      <c r="A532" s="58"/>
      <c r="B532" s="57">
        <v>7</v>
      </c>
      <c r="C532" s="58" t="s">
        <v>1113</v>
      </c>
      <c r="D532" s="59">
        <v>461319</v>
      </c>
      <c r="E532" s="59">
        <v>400000</v>
      </c>
      <c r="F532" s="59">
        <v>412774</v>
      </c>
      <c r="G532" s="59">
        <v>385645</v>
      </c>
      <c r="H532" s="59">
        <v>382610</v>
      </c>
      <c r="I532" s="59">
        <v>472198</v>
      </c>
      <c r="J532" s="59">
        <f t="shared" si="76"/>
        <v>461319000</v>
      </c>
      <c r="K532" s="59">
        <f t="shared" si="76"/>
        <v>400000000</v>
      </c>
      <c r="L532" s="59">
        <f t="shared" si="76"/>
        <v>412774000</v>
      </c>
      <c r="M532" s="59">
        <f t="shared" si="76"/>
        <v>385645000</v>
      </c>
      <c r="N532" s="59">
        <f t="shared" si="76"/>
        <v>382610000</v>
      </c>
      <c r="O532" s="59">
        <f t="shared" si="76"/>
        <v>472198000</v>
      </c>
      <c r="P532" s="59">
        <f t="shared" si="78"/>
        <v>2514188550</v>
      </c>
      <c r="Q532" s="59">
        <f t="shared" si="79"/>
        <v>2160000000</v>
      </c>
      <c r="R532" s="59">
        <f t="shared" si="80"/>
        <v>1795566900</v>
      </c>
      <c r="S532" s="59">
        <f t="shared" si="81"/>
        <v>1407604250</v>
      </c>
      <c r="T532" s="59">
        <f t="shared" si="82"/>
        <v>1205221500</v>
      </c>
      <c r="U532" s="59">
        <f t="shared" si="83"/>
        <v>1062445500</v>
      </c>
      <c r="V532" s="59">
        <f t="shared" si="77"/>
        <v>2975507550</v>
      </c>
      <c r="W532" s="59">
        <f t="shared" si="77"/>
        <v>2560000000</v>
      </c>
      <c r="X532" s="59">
        <f t="shared" si="77"/>
        <v>2208340900</v>
      </c>
      <c r="Y532" s="59">
        <f t="shared" si="77"/>
        <v>1793249250</v>
      </c>
      <c r="Z532" s="59">
        <f t="shared" si="77"/>
        <v>1587831500</v>
      </c>
      <c r="AA532" s="59">
        <f t="shared" si="77"/>
        <v>1534643500</v>
      </c>
    </row>
    <row r="533" spans="1:27">
      <c r="A533" s="58"/>
      <c r="B533" s="57">
        <v>8</v>
      </c>
      <c r="C533" s="58" t="s">
        <v>1145</v>
      </c>
      <c r="D533" s="59">
        <v>421171</v>
      </c>
      <c r="E533" s="59">
        <v>442506.99999999994</v>
      </c>
      <c r="F533" s="59">
        <v>534546</v>
      </c>
      <c r="G533" s="59">
        <v>423059.99999999994</v>
      </c>
      <c r="H533" s="59">
        <v>464112</v>
      </c>
      <c r="I533" s="59">
        <v>499280.00000000006</v>
      </c>
      <c r="J533" s="59">
        <f t="shared" si="76"/>
        <v>421171000</v>
      </c>
      <c r="K533" s="59">
        <f t="shared" si="76"/>
        <v>442506999.99999994</v>
      </c>
      <c r="L533" s="59">
        <f t="shared" si="76"/>
        <v>534546000</v>
      </c>
      <c r="M533" s="59">
        <f t="shared" si="76"/>
        <v>423059999.99999994</v>
      </c>
      <c r="N533" s="59">
        <f t="shared" si="76"/>
        <v>464112000</v>
      </c>
      <c r="O533" s="59">
        <f t="shared" si="76"/>
        <v>499280000.00000006</v>
      </c>
      <c r="P533" s="59">
        <f t="shared" si="78"/>
        <v>2295381950</v>
      </c>
      <c r="Q533" s="59">
        <f t="shared" si="79"/>
        <v>2389537799.9999995</v>
      </c>
      <c r="R533" s="59">
        <f t="shared" si="80"/>
        <v>2325275100</v>
      </c>
      <c r="S533" s="59">
        <f t="shared" si="81"/>
        <v>1544168999.9999998</v>
      </c>
      <c r="T533" s="59">
        <f t="shared" si="82"/>
        <v>1461952800</v>
      </c>
      <c r="U533" s="59">
        <f t="shared" si="83"/>
        <v>1123380000.0000002</v>
      </c>
      <c r="V533" s="59">
        <f t="shared" si="77"/>
        <v>2716552950</v>
      </c>
      <c r="W533" s="59">
        <f t="shared" si="77"/>
        <v>2832044799.9999995</v>
      </c>
      <c r="X533" s="59">
        <f t="shared" si="77"/>
        <v>2859821100</v>
      </c>
      <c r="Y533" s="59">
        <f t="shared" si="77"/>
        <v>1967228999.9999998</v>
      </c>
      <c r="Z533" s="59">
        <f t="shared" si="77"/>
        <v>1926064800</v>
      </c>
      <c r="AA533" s="59">
        <f t="shared" si="77"/>
        <v>1622660000.0000002</v>
      </c>
    </row>
    <row r="534" spans="1:27">
      <c r="A534" s="58"/>
      <c r="B534" s="57">
        <v>9</v>
      </c>
      <c r="C534" s="58" t="s">
        <v>1114</v>
      </c>
      <c r="D534" s="59">
        <v>642212</v>
      </c>
      <c r="E534" s="59">
        <v>575848</v>
      </c>
      <c r="F534" s="59">
        <v>644597</v>
      </c>
      <c r="G534" s="59">
        <v>612782</v>
      </c>
      <c r="H534" s="59">
        <v>717679</v>
      </c>
      <c r="I534" s="59">
        <v>658971</v>
      </c>
      <c r="J534" s="59">
        <f t="shared" si="76"/>
        <v>642212000</v>
      </c>
      <c r="K534" s="59">
        <f t="shared" si="76"/>
        <v>575848000</v>
      </c>
      <c r="L534" s="59">
        <f t="shared" si="76"/>
        <v>644597000</v>
      </c>
      <c r="M534" s="59">
        <f t="shared" si="76"/>
        <v>612782000</v>
      </c>
      <c r="N534" s="59">
        <f t="shared" si="76"/>
        <v>717679000</v>
      </c>
      <c r="O534" s="59">
        <f t="shared" si="76"/>
        <v>658971000</v>
      </c>
      <c r="P534" s="59">
        <f t="shared" si="78"/>
        <v>3500055400</v>
      </c>
      <c r="Q534" s="59">
        <f t="shared" si="79"/>
        <v>3109579200</v>
      </c>
      <c r="R534" s="59">
        <f t="shared" si="80"/>
        <v>2803996950</v>
      </c>
      <c r="S534" s="59">
        <f t="shared" si="81"/>
        <v>2236654300</v>
      </c>
      <c r="T534" s="59">
        <f t="shared" si="82"/>
        <v>2260688850</v>
      </c>
      <c r="U534" s="59">
        <f t="shared" si="83"/>
        <v>1482684750</v>
      </c>
      <c r="V534" s="59">
        <f t="shared" si="77"/>
        <v>4142267400</v>
      </c>
      <c r="W534" s="59">
        <f t="shared" si="77"/>
        <v>3685427200</v>
      </c>
      <c r="X534" s="59">
        <f t="shared" si="77"/>
        <v>3448593950</v>
      </c>
      <c r="Y534" s="59">
        <f t="shared" si="77"/>
        <v>2849436300</v>
      </c>
      <c r="Z534" s="59">
        <f t="shared" si="77"/>
        <v>2978367850</v>
      </c>
      <c r="AA534" s="59">
        <f t="shared" si="77"/>
        <v>2141655750</v>
      </c>
    </row>
    <row r="535" spans="1:27">
      <c r="A535" s="58"/>
      <c r="B535" s="57">
        <v>10</v>
      </c>
      <c r="C535" s="58" t="s">
        <v>1115</v>
      </c>
      <c r="D535" s="59">
        <v>10000</v>
      </c>
      <c r="E535" s="59">
        <v>10000</v>
      </c>
      <c r="F535" s="59">
        <v>10000</v>
      </c>
      <c r="G535" s="59">
        <v>4895</v>
      </c>
      <c r="H535" s="59">
        <v>10105</v>
      </c>
      <c r="I535" s="59">
        <v>10000</v>
      </c>
      <c r="J535" s="59">
        <f t="shared" si="76"/>
        <v>10000000</v>
      </c>
      <c r="K535" s="59">
        <f t="shared" si="76"/>
        <v>10000000</v>
      </c>
      <c r="L535" s="59">
        <f t="shared" si="76"/>
        <v>10000000</v>
      </c>
      <c r="M535" s="59">
        <f t="shared" si="76"/>
        <v>4895000</v>
      </c>
      <c r="N535" s="59">
        <f t="shared" si="76"/>
        <v>10105000</v>
      </c>
      <c r="O535" s="59">
        <f t="shared" si="76"/>
        <v>10000000</v>
      </c>
      <c r="P535" s="59">
        <f t="shared" si="78"/>
        <v>54500000</v>
      </c>
      <c r="Q535" s="59">
        <f t="shared" si="79"/>
        <v>54000000</v>
      </c>
      <c r="R535" s="59">
        <f t="shared" si="80"/>
        <v>43500000</v>
      </c>
      <c r="S535" s="59">
        <f t="shared" si="81"/>
        <v>17866750</v>
      </c>
      <c r="T535" s="59">
        <f t="shared" si="82"/>
        <v>31830750</v>
      </c>
      <c r="U535" s="59">
        <f t="shared" si="83"/>
        <v>22500000</v>
      </c>
      <c r="V535" s="59">
        <f t="shared" si="77"/>
        <v>64500000</v>
      </c>
      <c r="W535" s="59">
        <f t="shared" si="77"/>
        <v>64000000</v>
      </c>
      <c r="X535" s="59">
        <f t="shared" si="77"/>
        <v>53500000</v>
      </c>
      <c r="Y535" s="59">
        <f t="shared" si="77"/>
        <v>22761750</v>
      </c>
      <c r="Z535" s="59">
        <f t="shared" si="77"/>
        <v>41935750</v>
      </c>
      <c r="AA535" s="59">
        <f t="shared" si="77"/>
        <v>32500000</v>
      </c>
    </row>
    <row r="536" spans="1:27">
      <c r="A536" s="58"/>
      <c r="B536" s="57">
        <v>11</v>
      </c>
      <c r="C536" s="58" t="s">
        <v>1146</v>
      </c>
      <c r="D536" s="59">
        <v>205000</v>
      </c>
      <c r="E536" s="59">
        <v>256000</v>
      </c>
      <c r="F536" s="59">
        <v>265000</v>
      </c>
      <c r="G536" s="59">
        <v>275000</v>
      </c>
      <c r="H536" s="59">
        <v>185500</v>
      </c>
      <c r="I536" s="59">
        <v>313409</v>
      </c>
      <c r="J536" s="59">
        <f t="shared" si="76"/>
        <v>205000000</v>
      </c>
      <c r="K536" s="59">
        <f t="shared" si="76"/>
        <v>256000000</v>
      </c>
      <c r="L536" s="59">
        <f t="shared" si="76"/>
        <v>265000000</v>
      </c>
      <c r="M536" s="59">
        <f t="shared" si="76"/>
        <v>275000000</v>
      </c>
      <c r="N536" s="59">
        <f t="shared" si="76"/>
        <v>185500000</v>
      </c>
      <c r="O536" s="59">
        <f t="shared" si="76"/>
        <v>313409000</v>
      </c>
      <c r="P536" s="59">
        <f t="shared" si="78"/>
        <v>1117250000</v>
      </c>
      <c r="Q536" s="59">
        <f t="shared" si="79"/>
        <v>1382400000</v>
      </c>
      <c r="R536" s="59">
        <f t="shared" si="80"/>
        <v>1152750000</v>
      </c>
      <c r="S536" s="59">
        <f t="shared" si="81"/>
        <v>1003750000</v>
      </c>
      <c r="T536" s="59">
        <f t="shared" si="82"/>
        <v>584325000</v>
      </c>
      <c r="U536" s="59">
        <f t="shared" si="83"/>
        <v>705170250</v>
      </c>
      <c r="V536" s="59">
        <f t="shared" si="77"/>
        <v>1322250000</v>
      </c>
      <c r="W536" s="59">
        <f t="shared" si="77"/>
        <v>1638400000</v>
      </c>
      <c r="X536" s="59">
        <f t="shared" si="77"/>
        <v>1417750000</v>
      </c>
      <c r="Y536" s="59">
        <f t="shared" si="77"/>
        <v>1278750000</v>
      </c>
      <c r="Z536" s="59">
        <f t="shared" si="77"/>
        <v>769825000</v>
      </c>
      <c r="AA536" s="59">
        <f t="shared" si="77"/>
        <v>1018579250</v>
      </c>
    </row>
    <row r="537" spans="1:27">
      <c r="A537" s="58"/>
      <c r="B537" s="57">
        <v>12</v>
      </c>
      <c r="C537" s="58" t="s">
        <v>1147</v>
      </c>
      <c r="D537" s="59">
        <v>2168923</v>
      </c>
      <c r="E537" s="59">
        <v>2090752</v>
      </c>
      <c r="F537" s="59">
        <v>2171711.0000000005</v>
      </c>
      <c r="G537" s="59">
        <v>1890816.9999999998</v>
      </c>
      <c r="H537" s="59">
        <v>2118971</v>
      </c>
      <c r="I537" s="59">
        <v>2229741</v>
      </c>
      <c r="J537" s="59">
        <f t="shared" si="76"/>
        <v>2168923000</v>
      </c>
      <c r="K537" s="59">
        <f t="shared" si="76"/>
        <v>2090752000</v>
      </c>
      <c r="L537" s="59">
        <f t="shared" si="76"/>
        <v>2171711000.0000005</v>
      </c>
      <c r="M537" s="59">
        <f t="shared" si="76"/>
        <v>1890816999.9999998</v>
      </c>
      <c r="N537" s="59">
        <f t="shared" si="76"/>
        <v>2118971000</v>
      </c>
      <c r="O537" s="59">
        <f t="shared" si="76"/>
        <v>2229741000</v>
      </c>
      <c r="P537" s="59">
        <f t="shared" si="78"/>
        <v>11820630350</v>
      </c>
      <c r="Q537" s="59">
        <f t="shared" si="79"/>
        <v>11290060800</v>
      </c>
      <c r="R537" s="59">
        <f t="shared" si="80"/>
        <v>9446942850.0000019</v>
      </c>
      <c r="S537" s="59">
        <f t="shared" si="81"/>
        <v>6901482049.999999</v>
      </c>
      <c r="T537" s="59">
        <f t="shared" si="82"/>
        <v>6674758650</v>
      </c>
      <c r="U537" s="59">
        <f t="shared" si="83"/>
        <v>5016917250</v>
      </c>
      <c r="V537" s="59">
        <f t="shared" si="77"/>
        <v>13989553350</v>
      </c>
      <c r="W537" s="59">
        <f t="shared" si="77"/>
        <v>13380812800</v>
      </c>
      <c r="X537" s="59">
        <f t="shared" si="77"/>
        <v>11618653850.000002</v>
      </c>
      <c r="Y537" s="59">
        <f t="shared" si="77"/>
        <v>8792299049.9999981</v>
      </c>
      <c r="Z537" s="59">
        <f t="shared" si="77"/>
        <v>8793729650</v>
      </c>
      <c r="AA537" s="59">
        <f t="shared" si="77"/>
        <v>7246658250</v>
      </c>
    </row>
    <row r="538" spans="1:27">
      <c r="A538" s="58"/>
      <c r="B538" s="57">
        <v>13</v>
      </c>
      <c r="C538" s="58" t="s">
        <v>1137</v>
      </c>
      <c r="D538" s="59">
        <v>1259964.0000000002</v>
      </c>
      <c r="E538" s="59">
        <v>963359</v>
      </c>
      <c r="F538" s="59">
        <v>809020</v>
      </c>
      <c r="G538" s="59">
        <v>741511</v>
      </c>
      <c r="H538" s="59">
        <v>754375</v>
      </c>
      <c r="I538" s="59">
        <v>718437</v>
      </c>
      <c r="J538" s="59">
        <f t="shared" si="76"/>
        <v>1259964000.0000002</v>
      </c>
      <c r="K538" s="59">
        <f t="shared" si="76"/>
        <v>963359000</v>
      </c>
      <c r="L538" s="59">
        <f t="shared" si="76"/>
        <v>809020000</v>
      </c>
      <c r="M538" s="59">
        <f t="shared" si="76"/>
        <v>741511000</v>
      </c>
      <c r="N538" s="59">
        <f t="shared" si="76"/>
        <v>754375000</v>
      </c>
      <c r="O538" s="59">
        <f t="shared" si="76"/>
        <v>718437000</v>
      </c>
      <c r="P538" s="59">
        <f t="shared" si="78"/>
        <v>6866803800.000001</v>
      </c>
      <c r="Q538" s="59">
        <f t="shared" si="79"/>
        <v>5202138600</v>
      </c>
      <c r="R538" s="59">
        <f t="shared" si="80"/>
        <v>3519237000</v>
      </c>
      <c r="S538" s="59">
        <f t="shared" si="81"/>
        <v>2706515150</v>
      </c>
      <c r="T538" s="59">
        <f t="shared" si="82"/>
        <v>2376281250</v>
      </c>
      <c r="U538" s="59">
        <f t="shared" si="83"/>
        <v>1616483250</v>
      </c>
      <c r="V538" s="59">
        <f t="shared" si="77"/>
        <v>8126767800.000001</v>
      </c>
      <c r="W538" s="59">
        <f t="shared" si="77"/>
        <v>6165497600</v>
      </c>
      <c r="X538" s="59">
        <f t="shared" si="77"/>
        <v>4328257000</v>
      </c>
      <c r="Y538" s="59">
        <f t="shared" si="77"/>
        <v>3448026150</v>
      </c>
      <c r="Z538" s="59">
        <f t="shared" si="77"/>
        <v>3130656250</v>
      </c>
      <c r="AA538" s="59">
        <f t="shared" si="77"/>
        <v>2334920250</v>
      </c>
    </row>
    <row r="539" spans="1:27">
      <c r="A539" s="58"/>
      <c r="B539" s="57">
        <v>14</v>
      </c>
      <c r="C539" s="58" t="s">
        <v>1139</v>
      </c>
      <c r="D539" s="59">
        <v>52125</v>
      </c>
      <c r="E539" s="59">
        <v>165000</v>
      </c>
      <c r="F539" s="59">
        <v>135501</v>
      </c>
      <c r="G539" s="59">
        <v>133513</v>
      </c>
      <c r="H539" s="59">
        <v>143396</v>
      </c>
      <c r="I539" s="59">
        <v>144985</v>
      </c>
      <c r="J539" s="59">
        <f t="shared" si="76"/>
        <v>52125000</v>
      </c>
      <c r="K539" s="59">
        <f t="shared" si="76"/>
        <v>165000000</v>
      </c>
      <c r="L539" s="59">
        <f t="shared" si="76"/>
        <v>135501000</v>
      </c>
      <c r="M539" s="59">
        <f t="shared" si="76"/>
        <v>133513000</v>
      </c>
      <c r="N539" s="59">
        <f t="shared" si="76"/>
        <v>143396000</v>
      </c>
      <c r="O539" s="59">
        <f t="shared" si="76"/>
        <v>144985000</v>
      </c>
      <c r="P539" s="59">
        <f t="shared" si="78"/>
        <v>284081250</v>
      </c>
      <c r="Q539" s="59">
        <f t="shared" si="79"/>
        <v>891000000</v>
      </c>
      <c r="R539" s="59">
        <f t="shared" si="80"/>
        <v>589429350</v>
      </c>
      <c r="S539" s="59">
        <f t="shared" si="81"/>
        <v>487322450</v>
      </c>
      <c r="T539" s="59">
        <f t="shared" si="82"/>
        <v>451697400</v>
      </c>
      <c r="U539" s="59">
        <f t="shared" si="83"/>
        <v>326216250</v>
      </c>
      <c r="V539" s="59">
        <f t="shared" si="77"/>
        <v>336206250</v>
      </c>
      <c r="W539" s="59">
        <f t="shared" si="77"/>
        <v>1056000000</v>
      </c>
      <c r="X539" s="59">
        <f t="shared" si="77"/>
        <v>724930350</v>
      </c>
      <c r="Y539" s="59">
        <f t="shared" si="77"/>
        <v>620835450</v>
      </c>
      <c r="Z539" s="59">
        <f t="shared" si="77"/>
        <v>595093400</v>
      </c>
      <c r="AA539" s="59">
        <f t="shared" si="77"/>
        <v>471201250</v>
      </c>
    </row>
    <row r="540" spans="1:27">
      <c r="A540" s="58"/>
      <c r="B540" s="57">
        <v>15</v>
      </c>
      <c r="C540" s="58" t="s">
        <v>1128</v>
      </c>
      <c r="D540" s="59">
        <v>14800</v>
      </c>
      <c r="E540" s="59">
        <v>27790</v>
      </c>
      <c r="F540" s="59">
        <v>25009.999999999996</v>
      </c>
      <c r="G540" s="59">
        <v>31800</v>
      </c>
      <c r="H540" s="59">
        <v>38200</v>
      </c>
      <c r="I540" s="59">
        <v>35000</v>
      </c>
      <c r="J540" s="59">
        <f t="shared" si="76"/>
        <v>14800000</v>
      </c>
      <c r="K540" s="59">
        <f t="shared" si="76"/>
        <v>27790000</v>
      </c>
      <c r="L540" s="59">
        <f t="shared" si="76"/>
        <v>25009999.999999996</v>
      </c>
      <c r="M540" s="59">
        <f t="shared" si="76"/>
        <v>31800000</v>
      </c>
      <c r="N540" s="59">
        <f t="shared" si="76"/>
        <v>38200000</v>
      </c>
      <c r="O540" s="59">
        <f t="shared" si="76"/>
        <v>35000000</v>
      </c>
      <c r="P540" s="59">
        <f t="shared" si="78"/>
        <v>80660000</v>
      </c>
      <c r="Q540" s="59">
        <f t="shared" si="79"/>
        <v>150066000</v>
      </c>
      <c r="R540" s="59">
        <f t="shared" si="80"/>
        <v>108793499.99999999</v>
      </c>
      <c r="S540" s="59">
        <f t="shared" si="81"/>
        <v>116070000</v>
      </c>
      <c r="T540" s="59">
        <f t="shared" si="82"/>
        <v>120330000</v>
      </c>
      <c r="U540" s="59">
        <f t="shared" si="83"/>
        <v>78750000</v>
      </c>
      <c r="V540" s="59">
        <f t="shared" si="77"/>
        <v>95460000</v>
      </c>
      <c r="W540" s="59">
        <f t="shared" si="77"/>
        <v>177856000</v>
      </c>
      <c r="X540" s="59">
        <f t="shared" si="77"/>
        <v>133803499.99999999</v>
      </c>
      <c r="Y540" s="59">
        <f t="shared" si="77"/>
        <v>147870000</v>
      </c>
      <c r="Z540" s="59">
        <f t="shared" si="77"/>
        <v>158530000</v>
      </c>
      <c r="AA540" s="59">
        <f t="shared" si="77"/>
        <v>113750000</v>
      </c>
    </row>
    <row r="541" spans="1:27">
      <c r="A541" s="58"/>
      <c r="B541" s="57">
        <v>16</v>
      </c>
      <c r="C541" s="58" t="s">
        <v>1141</v>
      </c>
      <c r="D541" s="59">
        <v>20400.000000000004</v>
      </c>
      <c r="E541" s="59">
        <v>40000</v>
      </c>
      <c r="F541" s="59">
        <v>20150</v>
      </c>
      <c r="G541" s="59">
        <v>20050</v>
      </c>
      <c r="H541" s="59">
        <v>20540</v>
      </c>
      <c r="I541" s="59">
        <v>34650</v>
      </c>
      <c r="J541" s="59">
        <f t="shared" si="76"/>
        <v>20400000.000000004</v>
      </c>
      <c r="K541" s="59">
        <f t="shared" si="76"/>
        <v>40000000</v>
      </c>
      <c r="L541" s="59">
        <f t="shared" si="76"/>
        <v>20150000</v>
      </c>
      <c r="M541" s="59">
        <f t="shared" ref="M541:O571" si="84">G541*1000</f>
        <v>20050000</v>
      </c>
      <c r="N541" s="59">
        <f t="shared" si="84"/>
        <v>20540000</v>
      </c>
      <c r="O541" s="59">
        <f t="shared" si="84"/>
        <v>34650000</v>
      </c>
      <c r="P541" s="59">
        <f t="shared" si="78"/>
        <v>111180000.00000001</v>
      </c>
      <c r="Q541" s="59">
        <f t="shared" si="79"/>
        <v>216000000</v>
      </c>
      <c r="R541" s="59">
        <f t="shared" si="80"/>
        <v>87652500</v>
      </c>
      <c r="S541" s="59">
        <f t="shared" si="81"/>
        <v>73182500</v>
      </c>
      <c r="T541" s="59">
        <f t="shared" si="82"/>
        <v>64701000</v>
      </c>
      <c r="U541" s="59">
        <f t="shared" si="83"/>
        <v>77962500</v>
      </c>
      <c r="V541" s="59">
        <f t="shared" si="77"/>
        <v>131580000.00000001</v>
      </c>
      <c r="W541" s="59">
        <f t="shared" si="77"/>
        <v>256000000</v>
      </c>
      <c r="X541" s="59">
        <f t="shared" si="77"/>
        <v>107802500</v>
      </c>
      <c r="Y541" s="59">
        <f t="shared" ref="Y541:AA571" si="85">M541+S541</f>
        <v>93232500</v>
      </c>
      <c r="Z541" s="59">
        <f t="shared" si="85"/>
        <v>85241000</v>
      </c>
      <c r="AA541" s="59">
        <f t="shared" si="85"/>
        <v>112612500</v>
      </c>
    </row>
    <row r="542" spans="1:27">
      <c r="A542" s="58"/>
      <c r="B542" s="57">
        <v>17</v>
      </c>
      <c r="C542" s="58" t="s">
        <v>1118</v>
      </c>
      <c r="D542" s="59">
        <v>65000</v>
      </c>
      <c r="E542" s="59">
        <v>51662</v>
      </c>
      <c r="F542" s="59">
        <v>73338</v>
      </c>
      <c r="G542" s="59">
        <v>67531</v>
      </c>
      <c r="H542" s="59">
        <v>57801</v>
      </c>
      <c r="I542" s="59">
        <v>74668</v>
      </c>
      <c r="J542" s="59">
        <f t="shared" ref="J542:L571" si="86">D542*1000</f>
        <v>65000000</v>
      </c>
      <c r="K542" s="59">
        <f t="shared" si="86"/>
        <v>51662000</v>
      </c>
      <c r="L542" s="59">
        <f t="shared" si="86"/>
        <v>73338000</v>
      </c>
      <c r="M542" s="59">
        <f t="shared" si="84"/>
        <v>67531000</v>
      </c>
      <c r="N542" s="59">
        <f t="shared" si="84"/>
        <v>57801000</v>
      </c>
      <c r="O542" s="59">
        <f t="shared" si="84"/>
        <v>74668000</v>
      </c>
      <c r="P542" s="59">
        <f t="shared" si="78"/>
        <v>354250000</v>
      </c>
      <c r="Q542" s="59">
        <f t="shared" si="79"/>
        <v>278974800</v>
      </c>
      <c r="R542" s="59">
        <f t="shared" si="80"/>
        <v>319020300</v>
      </c>
      <c r="S542" s="59">
        <f t="shared" si="81"/>
        <v>246488150</v>
      </c>
      <c r="T542" s="59">
        <f t="shared" si="82"/>
        <v>182073150</v>
      </c>
      <c r="U542" s="59">
        <f t="shared" si="83"/>
        <v>168003000</v>
      </c>
      <c r="V542" s="59">
        <f t="shared" ref="V542:X571" si="87">J542+P542</f>
        <v>419250000</v>
      </c>
      <c r="W542" s="59">
        <f t="shared" si="87"/>
        <v>330636800</v>
      </c>
      <c r="X542" s="59">
        <f t="shared" si="87"/>
        <v>392358300</v>
      </c>
      <c r="Y542" s="59">
        <f t="shared" si="85"/>
        <v>314019150</v>
      </c>
      <c r="Z542" s="59">
        <f t="shared" si="85"/>
        <v>239874150</v>
      </c>
      <c r="AA542" s="59">
        <f t="shared" si="85"/>
        <v>242671000</v>
      </c>
    </row>
    <row r="543" spans="1:27">
      <c r="A543" s="58"/>
      <c r="B543" s="57">
        <v>18</v>
      </c>
      <c r="C543" s="58" t="s">
        <v>1129</v>
      </c>
      <c r="D543" s="59">
        <v>34500</v>
      </c>
      <c r="E543" s="59">
        <v>30500</v>
      </c>
      <c r="F543" s="59">
        <v>30000</v>
      </c>
      <c r="G543" s="59">
        <v>26800</v>
      </c>
      <c r="H543" s="59">
        <v>43200</v>
      </c>
      <c r="I543" s="59">
        <v>35000</v>
      </c>
      <c r="J543" s="59">
        <f t="shared" si="86"/>
        <v>34500000</v>
      </c>
      <c r="K543" s="59">
        <f t="shared" si="86"/>
        <v>30500000</v>
      </c>
      <c r="L543" s="59">
        <f t="shared" si="86"/>
        <v>30000000</v>
      </c>
      <c r="M543" s="59">
        <f t="shared" si="84"/>
        <v>26800000</v>
      </c>
      <c r="N543" s="59">
        <f t="shared" si="84"/>
        <v>43200000</v>
      </c>
      <c r="O543" s="59">
        <f t="shared" si="84"/>
        <v>35000000</v>
      </c>
      <c r="P543" s="59">
        <f t="shared" si="78"/>
        <v>188025000</v>
      </c>
      <c r="Q543" s="59">
        <f t="shared" si="79"/>
        <v>164700000</v>
      </c>
      <c r="R543" s="59">
        <f t="shared" si="80"/>
        <v>130500000</v>
      </c>
      <c r="S543" s="59">
        <f t="shared" si="81"/>
        <v>97820000</v>
      </c>
      <c r="T543" s="59">
        <f t="shared" si="82"/>
        <v>136080000</v>
      </c>
      <c r="U543" s="59">
        <f t="shared" si="83"/>
        <v>78750000</v>
      </c>
      <c r="V543" s="59">
        <f t="shared" si="87"/>
        <v>222525000</v>
      </c>
      <c r="W543" s="59">
        <f t="shared" si="87"/>
        <v>195200000</v>
      </c>
      <c r="X543" s="59">
        <f t="shared" si="87"/>
        <v>160500000</v>
      </c>
      <c r="Y543" s="59">
        <f t="shared" si="85"/>
        <v>124620000</v>
      </c>
      <c r="Z543" s="59">
        <f t="shared" si="85"/>
        <v>179280000</v>
      </c>
      <c r="AA543" s="59">
        <f t="shared" si="85"/>
        <v>113750000</v>
      </c>
    </row>
    <row r="544" spans="1:27">
      <c r="A544" s="58"/>
      <c r="B544" s="57">
        <v>19</v>
      </c>
      <c r="C544" s="58" t="s">
        <v>1120</v>
      </c>
      <c r="D544" s="59">
        <v>69600</v>
      </c>
      <c r="E544" s="59">
        <v>70400</v>
      </c>
      <c r="F544" s="59">
        <v>50000</v>
      </c>
      <c r="G544" s="59">
        <v>65000</v>
      </c>
      <c r="H544" s="59">
        <v>50000</v>
      </c>
      <c r="I544" s="59">
        <v>55000</v>
      </c>
      <c r="J544" s="59">
        <f t="shared" si="86"/>
        <v>69600000</v>
      </c>
      <c r="K544" s="59">
        <f t="shared" si="86"/>
        <v>70400000</v>
      </c>
      <c r="L544" s="59">
        <f t="shared" si="86"/>
        <v>50000000</v>
      </c>
      <c r="M544" s="59">
        <f t="shared" si="84"/>
        <v>65000000</v>
      </c>
      <c r="N544" s="59">
        <f t="shared" si="84"/>
        <v>50000000</v>
      </c>
      <c r="O544" s="59">
        <f t="shared" si="84"/>
        <v>55000000</v>
      </c>
      <c r="P544" s="59">
        <f t="shared" si="78"/>
        <v>379320000</v>
      </c>
      <c r="Q544" s="59">
        <f t="shared" si="79"/>
        <v>380160000</v>
      </c>
      <c r="R544" s="59">
        <f t="shared" si="80"/>
        <v>217500000</v>
      </c>
      <c r="S544" s="59">
        <f t="shared" si="81"/>
        <v>237250000</v>
      </c>
      <c r="T544" s="59">
        <f t="shared" si="82"/>
        <v>157500000</v>
      </c>
      <c r="U544" s="59">
        <f t="shared" si="83"/>
        <v>123750000</v>
      </c>
      <c r="V544" s="59">
        <f t="shared" si="87"/>
        <v>448920000</v>
      </c>
      <c r="W544" s="59">
        <f t="shared" si="87"/>
        <v>450560000</v>
      </c>
      <c r="X544" s="59">
        <f t="shared" si="87"/>
        <v>267500000</v>
      </c>
      <c r="Y544" s="59">
        <f t="shared" si="85"/>
        <v>302250000</v>
      </c>
      <c r="Z544" s="59">
        <f t="shared" si="85"/>
        <v>207500000</v>
      </c>
      <c r="AA544" s="59">
        <f t="shared" si="85"/>
        <v>178750000</v>
      </c>
    </row>
    <row r="545" spans="1:27">
      <c r="A545" s="58"/>
      <c r="B545" s="57">
        <v>20</v>
      </c>
      <c r="C545" s="58" t="s">
        <v>1130</v>
      </c>
      <c r="D545" s="59">
        <v>100000</v>
      </c>
      <c r="E545" s="59">
        <v>21000</v>
      </c>
      <c r="F545" s="59">
        <v>66067</v>
      </c>
      <c r="G545" s="59">
        <v>55228.999999999993</v>
      </c>
      <c r="H545" s="59">
        <v>31704</v>
      </c>
      <c r="I545" s="59">
        <v>25000</v>
      </c>
      <c r="J545" s="59">
        <f t="shared" si="86"/>
        <v>100000000</v>
      </c>
      <c r="K545" s="59">
        <f t="shared" si="86"/>
        <v>21000000</v>
      </c>
      <c r="L545" s="59">
        <f t="shared" si="86"/>
        <v>66067000</v>
      </c>
      <c r="M545" s="59">
        <f t="shared" si="84"/>
        <v>55228999.999999993</v>
      </c>
      <c r="N545" s="59">
        <f t="shared" si="84"/>
        <v>31704000</v>
      </c>
      <c r="O545" s="59">
        <f t="shared" si="84"/>
        <v>25000000</v>
      </c>
      <c r="P545" s="59">
        <f t="shared" si="78"/>
        <v>545000000</v>
      </c>
      <c r="Q545" s="59">
        <f t="shared" si="79"/>
        <v>113400000</v>
      </c>
      <c r="R545" s="59">
        <f t="shared" si="80"/>
        <v>287391450</v>
      </c>
      <c r="S545" s="59">
        <f t="shared" si="81"/>
        <v>201585849.99999997</v>
      </c>
      <c r="T545" s="59">
        <f t="shared" si="82"/>
        <v>99867600</v>
      </c>
      <c r="U545" s="59">
        <f t="shared" si="83"/>
        <v>56250000</v>
      </c>
      <c r="V545" s="59">
        <f t="shared" si="87"/>
        <v>645000000</v>
      </c>
      <c r="W545" s="59">
        <f t="shared" si="87"/>
        <v>134400000</v>
      </c>
      <c r="X545" s="59">
        <f t="shared" si="87"/>
        <v>353458450</v>
      </c>
      <c r="Y545" s="59">
        <f t="shared" si="85"/>
        <v>256814849.99999997</v>
      </c>
      <c r="Z545" s="59">
        <f t="shared" si="85"/>
        <v>131571600</v>
      </c>
      <c r="AA545" s="59">
        <f t="shared" si="85"/>
        <v>81250000</v>
      </c>
    </row>
    <row r="546" spans="1:27">
      <c r="A546" s="58"/>
      <c r="B546" s="57">
        <v>21</v>
      </c>
      <c r="C546" s="58" t="s">
        <v>1116</v>
      </c>
      <c r="D546" s="59">
        <v>154768</v>
      </c>
      <c r="E546" s="59">
        <v>139862</v>
      </c>
      <c r="F546" s="59">
        <v>129059</v>
      </c>
      <c r="G546" s="59">
        <v>116872.00000000001</v>
      </c>
      <c r="H546" s="59">
        <v>115964.99999999999</v>
      </c>
      <c r="I546" s="59">
        <v>108162</v>
      </c>
      <c r="J546" s="59">
        <f t="shared" si="86"/>
        <v>154768000</v>
      </c>
      <c r="K546" s="59">
        <f t="shared" si="86"/>
        <v>139862000</v>
      </c>
      <c r="L546" s="59">
        <f t="shared" si="86"/>
        <v>129059000</v>
      </c>
      <c r="M546" s="59">
        <f t="shared" si="84"/>
        <v>116872000.00000001</v>
      </c>
      <c r="N546" s="59">
        <f t="shared" si="84"/>
        <v>115964999.99999999</v>
      </c>
      <c r="O546" s="59">
        <f t="shared" si="84"/>
        <v>108162000</v>
      </c>
      <c r="P546" s="59">
        <f t="shared" si="78"/>
        <v>843485600</v>
      </c>
      <c r="Q546" s="59">
        <f t="shared" si="79"/>
        <v>755254800</v>
      </c>
      <c r="R546" s="59">
        <f t="shared" si="80"/>
        <v>561406650</v>
      </c>
      <c r="S546" s="59">
        <f t="shared" si="81"/>
        <v>426582800.00000006</v>
      </c>
      <c r="T546" s="59">
        <f t="shared" si="82"/>
        <v>365289749.99999994</v>
      </c>
      <c r="U546" s="59">
        <f t="shared" si="83"/>
        <v>243364500</v>
      </c>
      <c r="V546" s="59">
        <f t="shared" si="87"/>
        <v>998253600</v>
      </c>
      <c r="W546" s="59">
        <f t="shared" si="87"/>
        <v>895116800</v>
      </c>
      <c r="X546" s="59">
        <f t="shared" si="87"/>
        <v>690465650</v>
      </c>
      <c r="Y546" s="59">
        <f t="shared" si="85"/>
        <v>543454800.00000012</v>
      </c>
      <c r="Z546" s="59">
        <f t="shared" si="85"/>
        <v>481254749.99999994</v>
      </c>
      <c r="AA546" s="59">
        <f t="shared" si="85"/>
        <v>351526500</v>
      </c>
    </row>
    <row r="547" spans="1:27">
      <c r="A547" s="58"/>
      <c r="B547" s="57">
        <v>22</v>
      </c>
      <c r="C547" s="58" t="s">
        <v>1121</v>
      </c>
      <c r="D547" s="59">
        <v>1978601</v>
      </c>
      <c r="E547" s="59">
        <v>1703070</v>
      </c>
      <c r="F547" s="59">
        <v>2282941</v>
      </c>
      <c r="G547" s="59">
        <v>1729190</v>
      </c>
      <c r="H547" s="59">
        <v>2445679</v>
      </c>
      <c r="I547" s="59">
        <v>2701418</v>
      </c>
      <c r="J547" s="59">
        <f t="shared" si="86"/>
        <v>1978601000</v>
      </c>
      <c r="K547" s="59">
        <f t="shared" si="86"/>
        <v>1703070000</v>
      </c>
      <c r="L547" s="59">
        <f t="shared" si="86"/>
        <v>2282941000</v>
      </c>
      <c r="M547" s="59">
        <f t="shared" si="84"/>
        <v>1729190000</v>
      </c>
      <c r="N547" s="59">
        <f t="shared" si="84"/>
        <v>2445679000</v>
      </c>
      <c r="O547" s="59">
        <f t="shared" si="84"/>
        <v>2701418000</v>
      </c>
      <c r="P547" s="59">
        <f t="shared" si="78"/>
        <v>10783375450</v>
      </c>
      <c r="Q547" s="59">
        <f t="shared" si="79"/>
        <v>9196578000</v>
      </c>
      <c r="R547" s="59">
        <f t="shared" si="80"/>
        <v>9930793350</v>
      </c>
      <c r="S547" s="59">
        <f t="shared" si="81"/>
        <v>6311543500</v>
      </c>
      <c r="T547" s="59">
        <f t="shared" si="82"/>
        <v>7703888850</v>
      </c>
      <c r="U547" s="59">
        <f t="shared" si="83"/>
        <v>6078190500</v>
      </c>
      <c r="V547" s="59">
        <f t="shared" si="87"/>
        <v>12761976450</v>
      </c>
      <c r="W547" s="59">
        <f t="shared" si="87"/>
        <v>10899648000</v>
      </c>
      <c r="X547" s="59">
        <f t="shared" si="87"/>
        <v>12213734350</v>
      </c>
      <c r="Y547" s="59">
        <f t="shared" si="85"/>
        <v>8040733500</v>
      </c>
      <c r="Z547" s="59">
        <f t="shared" si="85"/>
        <v>10149567850</v>
      </c>
      <c r="AA547" s="59">
        <f t="shared" si="85"/>
        <v>8779608500</v>
      </c>
    </row>
    <row r="548" spans="1:27">
      <c r="A548" s="58"/>
      <c r="B548" s="57">
        <v>23</v>
      </c>
      <c r="C548" s="58" t="s">
        <v>1134</v>
      </c>
      <c r="D548" s="59">
        <v>40000</v>
      </c>
      <c r="E548" s="59">
        <v>30000</v>
      </c>
      <c r="F548" s="59">
        <v>45000</v>
      </c>
      <c r="G548" s="59">
        <v>25000</v>
      </c>
      <c r="H548" s="59">
        <v>45000</v>
      </c>
      <c r="I548" s="59">
        <v>50000</v>
      </c>
      <c r="J548" s="59">
        <f t="shared" si="86"/>
        <v>40000000</v>
      </c>
      <c r="K548" s="59">
        <f t="shared" si="86"/>
        <v>30000000</v>
      </c>
      <c r="L548" s="59">
        <f t="shared" si="86"/>
        <v>45000000</v>
      </c>
      <c r="M548" s="59">
        <f t="shared" si="84"/>
        <v>25000000</v>
      </c>
      <c r="N548" s="59">
        <f t="shared" si="84"/>
        <v>45000000</v>
      </c>
      <c r="O548" s="59">
        <f t="shared" si="84"/>
        <v>50000000</v>
      </c>
      <c r="P548" s="59">
        <f t="shared" si="78"/>
        <v>218000000</v>
      </c>
      <c r="Q548" s="59">
        <f t="shared" si="79"/>
        <v>162000000</v>
      </c>
      <c r="R548" s="59">
        <f t="shared" si="80"/>
        <v>195750000</v>
      </c>
      <c r="S548" s="59">
        <f t="shared" si="81"/>
        <v>91250000</v>
      </c>
      <c r="T548" s="59">
        <f t="shared" si="82"/>
        <v>141750000</v>
      </c>
      <c r="U548" s="59">
        <f t="shared" si="83"/>
        <v>112500000</v>
      </c>
      <c r="V548" s="59">
        <f t="shared" si="87"/>
        <v>258000000</v>
      </c>
      <c r="W548" s="59">
        <f t="shared" si="87"/>
        <v>192000000</v>
      </c>
      <c r="X548" s="59">
        <f t="shared" si="87"/>
        <v>240750000</v>
      </c>
      <c r="Y548" s="59">
        <f t="shared" si="85"/>
        <v>116250000</v>
      </c>
      <c r="Z548" s="59">
        <f t="shared" si="85"/>
        <v>186750000</v>
      </c>
      <c r="AA548" s="59">
        <f t="shared" si="85"/>
        <v>162500000</v>
      </c>
    </row>
    <row r="549" spans="1:27">
      <c r="A549" s="58"/>
      <c r="B549" s="57">
        <v>24</v>
      </c>
      <c r="C549" s="58" t="s">
        <v>1136</v>
      </c>
      <c r="D549" s="59">
        <v>14650</v>
      </c>
      <c r="E549" s="59">
        <v>18350</v>
      </c>
      <c r="F549" s="59">
        <v>15000</v>
      </c>
      <c r="G549" s="59">
        <v>18300</v>
      </c>
      <c r="H549" s="59">
        <v>16700</v>
      </c>
      <c r="I549" s="59">
        <v>13300</v>
      </c>
      <c r="J549" s="59">
        <f t="shared" si="86"/>
        <v>14650000</v>
      </c>
      <c r="K549" s="59">
        <f t="shared" si="86"/>
        <v>18350000</v>
      </c>
      <c r="L549" s="59">
        <f t="shared" si="86"/>
        <v>15000000</v>
      </c>
      <c r="M549" s="59">
        <f t="shared" si="84"/>
        <v>18300000</v>
      </c>
      <c r="N549" s="59">
        <f t="shared" si="84"/>
        <v>16700000</v>
      </c>
      <c r="O549" s="59">
        <f t="shared" si="84"/>
        <v>13300000</v>
      </c>
      <c r="P549" s="59">
        <f t="shared" si="78"/>
        <v>79842500</v>
      </c>
      <c r="Q549" s="59">
        <f t="shared" si="79"/>
        <v>99090000</v>
      </c>
      <c r="R549" s="59">
        <f t="shared" si="80"/>
        <v>65250000</v>
      </c>
      <c r="S549" s="59">
        <f t="shared" si="81"/>
        <v>66795000</v>
      </c>
      <c r="T549" s="59">
        <f t="shared" si="82"/>
        <v>52605000</v>
      </c>
      <c r="U549" s="59">
        <f t="shared" si="83"/>
        <v>29925000</v>
      </c>
      <c r="V549" s="59">
        <f t="shared" si="87"/>
        <v>94492500</v>
      </c>
      <c r="W549" s="59">
        <f t="shared" si="87"/>
        <v>117440000</v>
      </c>
      <c r="X549" s="59">
        <f t="shared" si="87"/>
        <v>80250000</v>
      </c>
      <c r="Y549" s="59">
        <f t="shared" si="85"/>
        <v>85095000</v>
      </c>
      <c r="Z549" s="59">
        <f t="shared" si="85"/>
        <v>69305000</v>
      </c>
      <c r="AA549" s="59">
        <f t="shared" si="85"/>
        <v>43225000</v>
      </c>
    </row>
    <row r="550" spans="1:27">
      <c r="A550" s="58"/>
      <c r="B550" s="57">
        <v>25</v>
      </c>
      <c r="C550" s="58" t="s">
        <v>1117</v>
      </c>
      <c r="D550" s="59">
        <v>53849.999999999993</v>
      </c>
      <c r="E550" s="59">
        <v>22950</v>
      </c>
      <c r="F550" s="59">
        <v>14770</v>
      </c>
      <c r="G550" s="59">
        <v>35220</v>
      </c>
      <c r="H550" s="59">
        <v>49610.000000000007</v>
      </c>
      <c r="I550" s="59">
        <v>42099.999999999993</v>
      </c>
      <c r="J550" s="59">
        <f t="shared" si="86"/>
        <v>53849999.999999993</v>
      </c>
      <c r="K550" s="59">
        <f t="shared" si="86"/>
        <v>22950000</v>
      </c>
      <c r="L550" s="59">
        <f t="shared" si="86"/>
        <v>14770000</v>
      </c>
      <c r="M550" s="59">
        <f t="shared" si="84"/>
        <v>35220000</v>
      </c>
      <c r="N550" s="59">
        <f t="shared" si="84"/>
        <v>49610000.000000007</v>
      </c>
      <c r="O550" s="59">
        <f t="shared" si="84"/>
        <v>42099999.999999993</v>
      </c>
      <c r="P550" s="59">
        <f t="shared" si="78"/>
        <v>293482499.99999994</v>
      </c>
      <c r="Q550" s="59">
        <f t="shared" si="79"/>
        <v>123930000</v>
      </c>
      <c r="R550" s="59">
        <f t="shared" si="80"/>
        <v>64249500</v>
      </c>
      <c r="S550" s="59">
        <f t="shared" si="81"/>
        <v>128553000</v>
      </c>
      <c r="T550" s="59">
        <f t="shared" si="82"/>
        <v>156271500.00000003</v>
      </c>
      <c r="U550" s="59">
        <f t="shared" si="83"/>
        <v>94724999.999999985</v>
      </c>
      <c r="V550" s="59">
        <f t="shared" si="87"/>
        <v>347332499.99999994</v>
      </c>
      <c r="W550" s="59">
        <f t="shared" si="87"/>
        <v>146880000</v>
      </c>
      <c r="X550" s="59">
        <f t="shared" si="87"/>
        <v>79019500</v>
      </c>
      <c r="Y550" s="59">
        <f t="shared" si="85"/>
        <v>163773000</v>
      </c>
      <c r="Z550" s="59">
        <f t="shared" si="85"/>
        <v>205881500.00000003</v>
      </c>
      <c r="AA550" s="59">
        <f t="shared" si="85"/>
        <v>136824999.99999997</v>
      </c>
    </row>
    <row r="551" spans="1:27">
      <c r="A551" s="58"/>
      <c r="B551" s="57">
        <v>26</v>
      </c>
      <c r="C551" s="58" t="s">
        <v>1126</v>
      </c>
      <c r="D551" s="59">
        <v>8000</v>
      </c>
      <c r="E551" s="59">
        <v>4000</v>
      </c>
      <c r="F551" s="59">
        <v>12000</v>
      </c>
      <c r="G551" s="59">
        <v>12000</v>
      </c>
      <c r="H551" s="59">
        <v>8000</v>
      </c>
      <c r="I551" s="59">
        <v>8000</v>
      </c>
      <c r="J551" s="59">
        <f t="shared" si="86"/>
        <v>8000000</v>
      </c>
      <c r="K551" s="59">
        <f t="shared" si="86"/>
        <v>4000000</v>
      </c>
      <c r="L551" s="59">
        <f t="shared" si="86"/>
        <v>12000000</v>
      </c>
      <c r="M551" s="59">
        <f t="shared" si="84"/>
        <v>12000000</v>
      </c>
      <c r="N551" s="59">
        <f t="shared" si="84"/>
        <v>8000000</v>
      </c>
      <c r="O551" s="59">
        <f t="shared" si="84"/>
        <v>8000000</v>
      </c>
      <c r="P551" s="59">
        <f t="shared" si="78"/>
        <v>43600000</v>
      </c>
      <c r="Q551" s="59">
        <f t="shared" si="79"/>
        <v>21600000</v>
      </c>
      <c r="R551" s="59">
        <f t="shared" si="80"/>
        <v>52200000</v>
      </c>
      <c r="S551" s="59">
        <f t="shared" si="81"/>
        <v>43800000</v>
      </c>
      <c r="T551" s="59">
        <f t="shared" si="82"/>
        <v>25200000</v>
      </c>
      <c r="U551" s="59">
        <f t="shared" si="83"/>
        <v>18000000</v>
      </c>
      <c r="V551" s="59">
        <f t="shared" si="87"/>
        <v>51600000</v>
      </c>
      <c r="W551" s="59">
        <f t="shared" si="87"/>
        <v>25600000</v>
      </c>
      <c r="X551" s="59">
        <f t="shared" si="87"/>
        <v>64200000</v>
      </c>
      <c r="Y551" s="59">
        <f t="shared" si="85"/>
        <v>55800000</v>
      </c>
      <c r="Z551" s="59">
        <f t="shared" si="85"/>
        <v>33200000</v>
      </c>
      <c r="AA551" s="59">
        <f t="shared" si="85"/>
        <v>26000000</v>
      </c>
    </row>
    <row r="552" spans="1:27">
      <c r="A552" s="58"/>
      <c r="B552" s="57">
        <v>27</v>
      </c>
      <c r="C552" s="58" t="s">
        <v>1127</v>
      </c>
      <c r="D552" s="59">
        <v>0</v>
      </c>
      <c r="E552" s="59">
        <v>40000</v>
      </c>
      <c r="F552" s="59">
        <v>0</v>
      </c>
      <c r="G552" s="59">
        <v>20000</v>
      </c>
      <c r="H552" s="59">
        <v>14187.000000000002</v>
      </c>
      <c r="I552" s="59">
        <v>25813</v>
      </c>
      <c r="J552" s="59">
        <f t="shared" si="86"/>
        <v>0</v>
      </c>
      <c r="K552" s="59">
        <f t="shared" si="86"/>
        <v>40000000</v>
      </c>
      <c r="L552" s="59">
        <f t="shared" si="86"/>
        <v>0</v>
      </c>
      <c r="M552" s="59">
        <f t="shared" si="84"/>
        <v>20000000</v>
      </c>
      <c r="N552" s="59">
        <f t="shared" si="84"/>
        <v>14187000.000000002</v>
      </c>
      <c r="O552" s="59">
        <f t="shared" si="84"/>
        <v>25813000</v>
      </c>
      <c r="P552" s="59">
        <f t="shared" si="78"/>
        <v>0</v>
      </c>
      <c r="Q552" s="59">
        <f t="shared" si="79"/>
        <v>216000000</v>
      </c>
      <c r="R552" s="59">
        <f t="shared" si="80"/>
        <v>0</v>
      </c>
      <c r="S552" s="59">
        <f t="shared" si="81"/>
        <v>73000000</v>
      </c>
      <c r="T552" s="59">
        <f t="shared" si="82"/>
        <v>44689050.000000007</v>
      </c>
      <c r="U552" s="59">
        <f t="shared" si="83"/>
        <v>58079250</v>
      </c>
      <c r="V552" s="59">
        <f t="shared" si="87"/>
        <v>0</v>
      </c>
      <c r="W552" s="59">
        <f t="shared" si="87"/>
        <v>256000000</v>
      </c>
      <c r="X552" s="59">
        <f t="shared" si="87"/>
        <v>0</v>
      </c>
      <c r="Y552" s="59">
        <f t="shared" si="85"/>
        <v>93000000</v>
      </c>
      <c r="Z552" s="59">
        <f t="shared" si="85"/>
        <v>58876050.000000007</v>
      </c>
      <c r="AA552" s="59">
        <f t="shared" si="85"/>
        <v>83892250</v>
      </c>
    </row>
    <row r="553" spans="1:27">
      <c r="A553" s="58"/>
      <c r="B553" s="57">
        <v>28</v>
      </c>
      <c r="C553" s="58" t="s">
        <v>1140</v>
      </c>
      <c r="D553" s="59">
        <v>0</v>
      </c>
      <c r="E553" s="59">
        <v>0</v>
      </c>
      <c r="F553" s="59">
        <v>0</v>
      </c>
      <c r="G553" s="59">
        <v>0</v>
      </c>
      <c r="H553" s="59">
        <v>0</v>
      </c>
      <c r="I553" s="59">
        <v>0</v>
      </c>
      <c r="J553" s="59">
        <f t="shared" si="86"/>
        <v>0</v>
      </c>
      <c r="K553" s="59">
        <f t="shared" si="86"/>
        <v>0</v>
      </c>
      <c r="L553" s="59">
        <f t="shared" si="86"/>
        <v>0</v>
      </c>
      <c r="M553" s="59">
        <f t="shared" si="84"/>
        <v>0</v>
      </c>
      <c r="N553" s="59">
        <f t="shared" si="84"/>
        <v>0</v>
      </c>
      <c r="O553" s="59">
        <f t="shared" si="84"/>
        <v>0</v>
      </c>
      <c r="P553" s="59">
        <f t="shared" si="78"/>
        <v>0</v>
      </c>
      <c r="Q553" s="59">
        <f t="shared" si="79"/>
        <v>0</v>
      </c>
      <c r="R553" s="59">
        <f t="shared" si="80"/>
        <v>0</v>
      </c>
      <c r="S553" s="59">
        <f t="shared" si="81"/>
        <v>0</v>
      </c>
      <c r="T553" s="59">
        <f t="shared" si="82"/>
        <v>0</v>
      </c>
      <c r="U553" s="59">
        <f t="shared" si="83"/>
        <v>0</v>
      </c>
      <c r="V553" s="59">
        <f t="shared" si="87"/>
        <v>0</v>
      </c>
      <c r="W553" s="59">
        <f t="shared" si="87"/>
        <v>0</v>
      </c>
      <c r="X553" s="59">
        <f t="shared" si="87"/>
        <v>0</v>
      </c>
      <c r="Y553" s="59">
        <f t="shared" si="85"/>
        <v>0</v>
      </c>
      <c r="Z553" s="59">
        <f t="shared" si="85"/>
        <v>0</v>
      </c>
      <c r="AA553" s="59">
        <f t="shared" si="85"/>
        <v>0</v>
      </c>
    </row>
    <row r="554" spans="1:27">
      <c r="A554" s="58"/>
      <c r="B554" s="57">
        <v>29</v>
      </c>
      <c r="C554" s="58" t="s">
        <v>1131</v>
      </c>
      <c r="D554" s="59">
        <v>46900</v>
      </c>
      <c r="E554" s="59">
        <v>21400</v>
      </c>
      <c r="F554" s="59">
        <v>36200</v>
      </c>
      <c r="G554" s="59">
        <v>30400</v>
      </c>
      <c r="H554" s="59">
        <v>26000</v>
      </c>
      <c r="I554" s="59">
        <v>23000</v>
      </c>
      <c r="J554" s="59">
        <f t="shared" si="86"/>
        <v>46900000</v>
      </c>
      <c r="K554" s="59">
        <f t="shared" si="86"/>
        <v>21400000</v>
      </c>
      <c r="L554" s="59">
        <f t="shared" si="86"/>
        <v>36200000</v>
      </c>
      <c r="M554" s="59">
        <f t="shared" si="84"/>
        <v>30400000</v>
      </c>
      <c r="N554" s="59">
        <f t="shared" si="84"/>
        <v>26000000</v>
      </c>
      <c r="O554" s="59">
        <f t="shared" si="84"/>
        <v>23000000</v>
      </c>
      <c r="P554" s="59">
        <f t="shared" si="78"/>
        <v>255605000</v>
      </c>
      <c r="Q554" s="59">
        <f t="shared" si="79"/>
        <v>115560000</v>
      </c>
      <c r="R554" s="59">
        <f t="shared" si="80"/>
        <v>157470000</v>
      </c>
      <c r="S554" s="59">
        <f t="shared" si="81"/>
        <v>110960000</v>
      </c>
      <c r="T554" s="59">
        <f t="shared" si="82"/>
        <v>81900000</v>
      </c>
      <c r="U554" s="59">
        <f t="shared" si="83"/>
        <v>51750000</v>
      </c>
      <c r="V554" s="59">
        <f t="shared" si="87"/>
        <v>302505000</v>
      </c>
      <c r="W554" s="59">
        <f t="shared" si="87"/>
        <v>136960000</v>
      </c>
      <c r="X554" s="59">
        <f t="shared" si="87"/>
        <v>193670000</v>
      </c>
      <c r="Y554" s="59">
        <f t="shared" si="85"/>
        <v>141360000</v>
      </c>
      <c r="Z554" s="59">
        <f t="shared" si="85"/>
        <v>107900000</v>
      </c>
      <c r="AA554" s="59">
        <f t="shared" si="85"/>
        <v>74750000</v>
      </c>
    </row>
    <row r="555" spans="1:27" ht="15">
      <c r="A555" s="65" t="s">
        <v>1122</v>
      </c>
      <c r="B555" s="65"/>
      <c r="C555" s="65"/>
      <c r="D555" s="59">
        <v>9783756.0000000019</v>
      </c>
      <c r="E555" s="59">
        <v>8757523</v>
      </c>
      <c r="F555" s="59">
        <v>9608720</v>
      </c>
      <c r="G555" s="59">
        <v>8582003.9999999981</v>
      </c>
      <c r="H555" s="59">
        <v>9363578.0000000019</v>
      </c>
      <c r="I555" s="59">
        <v>9841750</v>
      </c>
      <c r="J555" s="59">
        <f t="shared" si="86"/>
        <v>9783756000.0000019</v>
      </c>
      <c r="K555" s="59">
        <f t="shared" si="86"/>
        <v>8757523000</v>
      </c>
      <c r="L555" s="59">
        <f t="shared" si="86"/>
        <v>9608720000</v>
      </c>
      <c r="M555" s="59">
        <f t="shared" si="84"/>
        <v>8582003999.9999981</v>
      </c>
      <c r="N555" s="59">
        <f t="shared" si="84"/>
        <v>9363578000.0000019</v>
      </c>
      <c r="O555" s="59">
        <f t="shared" si="84"/>
        <v>9841750000</v>
      </c>
      <c r="P555" s="59">
        <f t="shared" si="78"/>
        <v>53321470200.000008</v>
      </c>
      <c r="Q555" s="59">
        <f t="shared" si="79"/>
        <v>47290624200</v>
      </c>
      <c r="R555" s="59">
        <f t="shared" si="80"/>
        <v>41797932000</v>
      </c>
      <c r="S555" s="59">
        <f t="shared" si="81"/>
        <v>31324314599.999992</v>
      </c>
      <c r="T555" s="59">
        <f t="shared" si="82"/>
        <v>29495270700.000008</v>
      </c>
      <c r="U555" s="59">
        <f t="shared" si="83"/>
        <v>22143937500</v>
      </c>
      <c r="V555" s="59">
        <f t="shared" si="87"/>
        <v>63105226200.000008</v>
      </c>
      <c r="W555" s="59">
        <f t="shared" si="87"/>
        <v>56048147200</v>
      </c>
      <c r="X555" s="59">
        <f t="shared" si="87"/>
        <v>51406652000</v>
      </c>
      <c r="Y555" s="59">
        <f t="shared" si="85"/>
        <v>39906318599.999992</v>
      </c>
      <c r="Z555" s="59">
        <f t="shared" si="85"/>
        <v>38858848700.000008</v>
      </c>
      <c r="AA555" s="59">
        <f t="shared" si="85"/>
        <v>31985687500</v>
      </c>
    </row>
    <row r="556" spans="1:27" ht="15">
      <c r="A556" s="56" t="s">
        <v>1149</v>
      </c>
      <c r="B556" s="57">
        <v>1</v>
      </c>
      <c r="C556" s="58" t="s">
        <v>1159</v>
      </c>
      <c r="D556" s="59">
        <v>210908.00000000003</v>
      </c>
      <c r="E556" s="59">
        <v>203997</v>
      </c>
      <c r="F556" s="59">
        <v>206737</v>
      </c>
      <c r="G556" s="59">
        <v>185713.00000000003</v>
      </c>
      <c r="H556" s="59">
        <v>146232.00000000003</v>
      </c>
      <c r="I556" s="59">
        <v>125625.99999999999</v>
      </c>
      <c r="J556" s="59">
        <f t="shared" si="86"/>
        <v>210908000.00000003</v>
      </c>
      <c r="K556" s="59">
        <f t="shared" si="86"/>
        <v>203997000</v>
      </c>
      <c r="L556" s="59">
        <f t="shared" si="86"/>
        <v>206737000</v>
      </c>
      <c r="M556" s="59">
        <f t="shared" si="84"/>
        <v>185713000.00000003</v>
      </c>
      <c r="N556" s="59">
        <f t="shared" si="84"/>
        <v>146232000.00000003</v>
      </c>
      <c r="O556" s="59">
        <f t="shared" si="84"/>
        <v>125625999.99999999</v>
      </c>
      <c r="P556" s="59">
        <f t="shared" si="78"/>
        <v>1149448600.0000002</v>
      </c>
      <c r="Q556" s="59">
        <f t="shared" si="79"/>
        <v>1101583800</v>
      </c>
      <c r="R556" s="59">
        <f t="shared" si="80"/>
        <v>899305950</v>
      </c>
      <c r="S556" s="59">
        <f t="shared" si="81"/>
        <v>677852450.00000012</v>
      </c>
      <c r="T556" s="59">
        <f t="shared" si="82"/>
        <v>460630800.00000012</v>
      </c>
      <c r="U556" s="59">
        <f t="shared" si="83"/>
        <v>282658499.99999994</v>
      </c>
      <c r="V556" s="59">
        <f t="shared" si="87"/>
        <v>1360356600.0000002</v>
      </c>
      <c r="W556" s="59">
        <f t="shared" si="87"/>
        <v>1305580800</v>
      </c>
      <c r="X556" s="59">
        <f t="shared" si="87"/>
        <v>1106042950</v>
      </c>
      <c r="Y556" s="59">
        <f t="shared" si="85"/>
        <v>863565450.00000012</v>
      </c>
      <c r="Z556" s="59">
        <f t="shared" si="85"/>
        <v>606862800.00000012</v>
      </c>
      <c r="AA556" s="59">
        <f t="shared" si="85"/>
        <v>408284499.99999994</v>
      </c>
    </row>
    <row r="557" spans="1:27">
      <c r="A557" s="58"/>
      <c r="B557" s="57">
        <v>2</v>
      </c>
      <c r="C557" s="58" t="s">
        <v>1150</v>
      </c>
      <c r="D557" s="59">
        <v>282778</v>
      </c>
      <c r="E557" s="59">
        <v>289767</v>
      </c>
      <c r="F557" s="59">
        <v>292295</v>
      </c>
      <c r="G557" s="59">
        <v>252358.99999999997</v>
      </c>
      <c r="H557" s="59">
        <v>260849</v>
      </c>
      <c r="I557" s="59">
        <v>261658.00000000003</v>
      </c>
      <c r="J557" s="59">
        <f t="shared" si="86"/>
        <v>282778000</v>
      </c>
      <c r="K557" s="59">
        <f t="shared" si="86"/>
        <v>289767000</v>
      </c>
      <c r="L557" s="59">
        <f t="shared" si="86"/>
        <v>292295000</v>
      </c>
      <c r="M557" s="59">
        <f t="shared" si="84"/>
        <v>252358999.99999997</v>
      </c>
      <c r="N557" s="59">
        <f t="shared" si="84"/>
        <v>260849000</v>
      </c>
      <c r="O557" s="59">
        <f t="shared" si="84"/>
        <v>261658000.00000003</v>
      </c>
      <c r="P557" s="59">
        <f t="shared" si="78"/>
        <v>1541140100</v>
      </c>
      <c r="Q557" s="59">
        <f t="shared" si="79"/>
        <v>1564741800</v>
      </c>
      <c r="R557" s="59">
        <f t="shared" si="80"/>
        <v>1271483250</v>
      </c>
      <c r="S557" s="59">
        <f t="shared" si="81"/>
        <v>921110349.99999988</v>
      </c>
      <c r="T557" s="59">
        <f t="shared" si="82"/>
        <v>821674350</v>
      </c>
      <c r="U557" s="59">
        <f t="shared" si="83"/>
        <v>588730500.00000012</v>
      </c>
      <c r="V557" s="59">
        <f t="shared" si="87"/>
        <v>1823918100</v>
      </c>
      <c r="W557" s="59">
        <f t="shared" si="87"/>
        <v>1854508800</v>
      </c>
      <c r="X557" s="59">
        <f t="shared" si="87"/>
        <v>1563778250</v>
      </c>
      <c r="Y557" s="59">
        <f t="shared" si="85"/>
        <v>1173469349.9999998</v>
      </c>
      <c r="Z557" s="59">
        <f t="shared" si="85"/>
        <v>1082523350</v>
      </c>
      <c r="AA557" s="59">
        <f t="shared" si="85"/>
        <v>850388500.00000012</v>
      </c>
    </row>
    <row r="558" spans="1:27">
      <c r="A558" s="58"/>
      <c r="B558" s="57">
        <v>3</v>
      </c>
      <c r="C558" s="58" t="s">
        <v>1151</v>
      </c>
      <c r="D558" s="59">
        <v>25000</v>
      </c>
      <c r="E558" s="59">
        <v>25000</v>
      </c>
      <c r="F558" s="59">
        <v>21360</v>
      </c>
      <c r="G558" s="59">
        <v>14815.000000000002</v>
      </c>
      <c r="H558" s="59">
        <v>26541.999999999996</v>
      </c>
      <c r="I558" s="59">
        <v>12283.000000000002</v>
      </c>
      <c r="J558" s="59">
        <f t="shared" si="86"/>
        <v>25000000</v>
      </c>
      <c r="K558" s="59">
        <f t="shared" si="86"/>
        <v>25000000</v>
      </c>
      <c r="L558" s="59">
        <f t="shared" si="86"/>
        <v>21360000</v>
      </c>
      <c r="M558" s="59">
        <f t="shared" si="84"/>
        <v>14815000.000000002</v>
      </c>
      <c r="N558" s="59">
        <f t="shared" si="84"/>
        <v>26541999.999999996</v>
      </c>
      <c r="O558" s="59">
        <f t="shared" si="84"/>
        <v>12283000.000000002</v>
      </c>
      <c r="P558" s="59">
        <f t="shared" si="78"/>
        <v>136250000</v>
      </c>
      <c r="Q558" s="59">
        <f t="shared" si="79"/>
        <v>135000000</v>
      </c>
      <c r="R558" s="59">
        <f t="shared" si="80"/>
        <v>92916000</v>
      </c>
      <c r="S558" s="59">
        <f t="shared" si="81"/>
        <v>54074750.000000007</v>
      </c>
      <c r="T558" s="59">
        <f t="shared" si="82"/>
        <v>83607299.999999985</v>
      </c>
      <c r="U558" s="59">
        <f t="shared" si="83"/>
        <v>27636750.000000004</v>
      </c>
      <c r="V558" s="59">
        <f t="shared" si="87"/>
        <v>161250000</v>
      </c>
      <c r="W558" s="59">
        <f t="shared" si="87"/>
        <v>160000000</v>
      </c>
      <c r="X558" s="59">
        <f t="shared" si="87"/>
        <v>114276000</v>
      </c>
      <c r="Y558" s="59">
        <f t="shared" si="85"/>
        <v>68889750.000000015</v>
      </c>
      <c r="Z558" s="59">
        <f t="shared" si="85"/>
        <v>110149299.99999999</v>
      </c>
      <c r="AA558" s="59">
        <f t="shared" si="85"/>
        <v>39919750.000000007</v>
      </c>
    </row>
    <row r="559" spans="1:27">
      <c r="A559" s="58"/>
      <c r="B559" s="57">
        <v>4</v>
      </c>
      <c r="C559" s="58" t="s">
        <v>1152</v>
      </c>
      <c r="D559" s="59">
        <v>925721</v>
      </c>
      <c r="E559" s="59">
        <v>720188</v>
      </c>
      <c r="F559" s="59">
        <v>774596</v>
      </c>
      <c r="G559" s="59">
        <v>697801</v>
      </c>
      <c r="H559" s="59">
        <v>846179</v>
      </c>
      <c r="I559" s="59">
        <v>701564.99999999988</v>
      </c>
      <c r="J559" s="59">
        <f t="shared" si="86"/>
        <v>925721000</v>
      </c>
      <c r="K559" s="59">
        <f t="shared" si="86"/>
        <v>720188000</v>
      </c>
      <c r="L559" s="59">
        <f t="shared" si="86"/>
        <v>774596000</v>
      </c>
      <c r="M559" s="59">
        <f t="shared" si="84"/>
        <v>697801000</v>
      </c>
      <c r="N559" s="59">
        <f t="shared" si="84"/>
        <v>846179000</v>
      </c>
      <c r="O559" s="59">
        <f t="shared" si="84"/>
        <v>701564999.99999988</v>
      </c>
      <c r="P559" s="59">
        <f t="shared" si="78"/>
        <v>5045179450</v>
      </c>
      <c r="Q559" s="59">
        <f t="shared" si="79"/>
        <v>3889015200</v>
      </c>
      <c r="R559" s="59">
        <f t="shared" si="80"/>
        <v>3369492600</v>
      </c>
      <c r="S559" s="59">
        <f t="shared" si="81"/>
        <v>2546973650</v>
      </c>
      <c r="T559" s="59">
        <f t="shared" si="82"/>
        <v>2665463850</v>
      </c>
      <c r="U559" s="59">
        <f t="shared" si="83"/>
        <v>1578521249.9999998</v>
      </c>
      <c r="V559" s="59">
        <f t="shared" si="87"/>
        <v>5970900450</v>
      </c>
      <c r="W559" s="59">
        <f t="shared" si="87"/>
        <v>4609203200</v>
      </c>
      <c r="X559" s="59">
        <f t="shared" si="87"/>
        <v>4144088600</v>
      </c>
      <c r="Y559" s="59">
        <f t="shared" si="85"/>
        <v>3244774650</v>
      </c>
      <c r="Z559" s="59">
        <f t="shared" si="85"/>
        <v>3511642850</v>
      </c>
      <c r="AA559" s="59">
        <f t="shared" si="85"/>
        <v>2280086249.9999995</v>
      </c>
    </row>
    <row r="560" spans="1:27">
      <c r="A560" s="58"/>
      <c r="B560" s="57">
        <v>5</v>
      </c>
      <c r="C560" s="58" t="s">
        <v>1160</v>
      </c>
      <c r="D560" s="59">
        <v>156932</v>
      </c>
      <c r="E560" s="59">
        <v>153553</v>
      </c>
      <c r="F560" s="59">
        <v>157826.00000000003</v>
      </c>
      <c r="G560" s="59">
        <v>131832.00000000003</v>
      </c>
      <c r="H560" s="59">
        <v>174618</v>
      </c>
      <c r="I560" s="59">
        <v>117457</v>
      </c>
      <c r="J560" s="59">
        <f t="shared" si="86"/>
        <v>156932000</v>
      </c>
      <c r="K560" s="59">
        <f t="shared" si="86"/>
        <v>153553000</v>
      </c>
      <c r="L560" s="59">
        <f t="shared" si="86"/>
        <v>157826000.00000003</v>
      </c>
      <c r="M560" s="59">
        <f t="shared" si="84"/>
        <v>131832000.00000003</v>
      </c>
      <c r="N560" s="59">
        <f t="shared" si="84"/>
        <v>174618000</v>
      </c>
      <c r="O560" s="59">
        <f t="shared" si="84"/>
        <v>117457000</v>
      </c>
      <c r="P560" s="59">
        <f t="shared" si="78"/>
        <v>855279400</v>
      </c>
      <c r="Q560" s="59">
        <f t="shared" si="79"/>
        <v>829186200</v>
      </c>
      <c r="R560" s="59">
        <f t="shared" si="80"/>
        <v>686543100.00000012</v>
      </c>
      <c r="S560" s="59">
        <f t="shared" si="81"/>
        <v>481186800.00000012</v>
      </c>
      <c r="T560" s="59">
        <f t="shared" si="82"/>
        <v>550046700</v>
      </c>
      <c r="U560" s="59">
        <f t="shared" si="83"/>
        <v>264278250</v>
      </c>
      <c r="V560" s="59">
        <f t="shared" si="87"/>
        <v>1012211400</v>
      </c>
      <c r="W560" s="59">
        <f t="shared" si="87"/>
        <v>982739200</v>
      </c>
      <c r="X560" s="59">
        <f t="shared" si="87"/>
        <v>844369100.00000012</v>
      </c>
      <c r="Y560" s="59">
        <f t="shared" si="85"/>
        <v>613018800.00000012</v>
      </c>
      <c r="Z560" s="59">
        <f t="shared" si="85"/>
        <v>724664700</v>
      </c>
      <c r="AA560" s="59">
        <f t="shared" si="85"/>
        <v>381735250</v>
      </c>
    </row>
    <row r="561" spans="1:27">
      <c r="A561" s="58"/>
      <c r="B561" s="57">
        <v>6</v>
      </c>
      <c r="C561" s="58" t="s">
        <v>1161</v>
      </c>
      <c r="D561" s="59">
        <v>198660</v>
      </c>
      <c r="E561" s="59">
        <v>179739.99999999997</v>
      </c>
      <c r="F561" s="59">
        <v>195200.00000000003</v>
      </c>
      <c r="G561" s="59">
        <v>156200</v>
      </c>
      <c r="H561" s="59">
        <v>209596</v>
      </c>
      <c r="I561" s="59">
        <v>272024</v>
      </c>
      <c r="J561" s="59">
        <f t="shared" si="86"/>
        <v>198660000</v>
      </c>
      <c r="K561" s="59">
        <f t="shared" si="86"/>
        <v>179739999.99999997</v>
      </c>
      <c r="L561" s="59">
        <f t="shared" si="86"/>
        <v>195200000.00000003</v>
      </c>
      <c r="M561" s="59">
        <f t="shared" si="84"/>
        <v>156200000</v>
      </c>
      <c r="N561" s="59">
        <f t="shared" si="84"/>
        <v>209596000</v>
      </c>
      <c r="O561" s="59">
        <f t="shared" si="84"/>
        <v>272024000</v>
      </c>
      <c r="P561" s="59">
        <f t="shared" si="78"/>
        <v>1082697000</v>
      </c>
      <c r="Q561" s="59">
        <f t="shared" si="79"/>
        <v>970595999.99999988</v>
      </c>
      <c r="R561" s="59">
        <f t="shared" si="80"/>
        <v>849120000.00000012</v>
      </c>
      <c r="S561" s="59">
        <f t="shared" si="81"/>
        <v>570130000</v>
      </c>
      <c r="T561" s="59">
        <f t="shared" si="82"/>
        <v>660227400</v>
      </c>
      <c r="U561" s="59">
        <f t="shared" si="83"/>
        <v>612054000</v>
      </c>
      <c r="V561" s="59">
        <f t="shared" si="87"/>
        <v>1281357000</v>
      </c>
      <c r="W561" s="59">
        <f t="shared" si="87"/>
        <v>1150335999.9999998</v>
      </c>
      <c r="X561" s="59">
        <f t="shared" si="87"/>
        <v>1044320000.0000001</v>
      </c>
      <c r="Y561" s="59">
        <f t="shared" si="85"/>
        <v>726330000</v>
      </c>
      <c r="Z561" s="59">
        <f t="shared" si="85"/>
        <v>869823400</v>
      </c>
      <c r="AA561" s="59">
        <f t="shared" si="85"/>
        <v>884078000</v>
      </c>
    </row>
    <row r="562" spans="1:27">
      <c r="A562" s="58"/>
      <c r="B562" s="57">
        <v>7</v>
      </c>
      <c r="C562" s="58" t="s">
        <v>1162</v>
      </c>
      <c r="D562" s="59">
        <v>277597.00000000006</v>
      </c>
      <c r="E562" s="59">
        <v>284664.99999999994</v>
      </c>
      <c r="F562" s="59">
        <v>304199</v>
      </c>
      <c r="G562" s="59">
        <v>237907</v>
      </c>
      <c r="H562" s="59">
        <v>272162</v>
      </c>
      <c r="I562" s="59">
        <v>281732</v>
      </c>
      <c r="J562" s="59">
        <f t="shared" si="86"/>
        <v>277597000.00000006</v>
      </c>
      <c r="K562" s="59">
        <f t="shared" si="86"/>
        <v>284664999.99999994</v>
      </c>
      <c r="L562" s="59">
        <f t="shared" si="86"/>
        <v>304199000</v>
      </c>
      <c r="M562" s="59">
        <f t="shared" si="84"/>
        <v>237907000</v>
      </c>
      <c r="N562" s="59">
        <f t="shared" si="84"/>
        <v>272162000</v>
      </c>
      <c r="O562" s="59">
        <f t="shared" si="84"/>
        <v>281732000</v>
      </c>
      <c r="P562" s="59">
        <f t="shared" si="78"/>
        <v>1512903650.0000002</v>
      </c>
      <c r="Q562" s="59">
        <f t="shared" si="79"/>
        <v>1537190999.9999998</v>
      </c>
      <c r="R562" s="59">
        <f t="shared" si="80"/>
        <v>1323265650</v>
      </c>
      <c r="S562" s="59">
        <f t="shared" si="81"/>
        <v>868360550</v>
      </c>
      <c r="T562" s="59">
        <f t="shared" si="82"/>
        <v>857310300</v>
      </c>
      <c r="U562" s="59">
        <f t="shared" si="83"/>
        <v>633897000</v>
      </c>
      <c r="V562" s="59">
        <f t="shared" si="87"/>
        <v>1790500650.0000002</v>
      </c>
      <c r="W562" s="59">
        <f t="shared" si="87"/>
        <v>1821855999.9999998</v>
      </c>
      <c r="X562" s="59">
        <f t="shared" si="87"/>
        <v>1627464650</v>
      </c>
      <c r="Y562" s="59">
        <f t="shared" si="85"/>
        <v>1106267550</v>
      </c>
      <c r="Z562" s="59">
        <f t="shared" si="85"/>
        <v>1129472300</v>
      </c>
      <c r="AA562" s="59">
        <f t="shared" si="85"/>
        <v>915629000</v>
      </c>
    </row>
    <row r="563" spans="1:27">
      <c r="A563" s="58"/>
      <c r="B563" s="57">
        <v>8</v>
      </c>
      <c r="C563" s="58" t="s">
        <v>1163</v>
      </c>
      <c r="D563" s="59">
        <v>139575</v>
      </c>
      <c r="E563" s="59">
        <v>115389.99999999999</v>
      </c>
      <c r="F563" s="59">
        <v>129545.00000000001</v>
      </c>
      <c r="G563" s="59">
        <v>136950</v>
      </c>
      <c r="H563" s="59">
        <v>118089.99999999999</v>
      </c>
      <c r="I563" s="59">
        <v>146950.00000000003</v>
      </c>
      <c r="J563" s="59">
        <f t="shared" si="86"/>
        <v>139575000</v>
      </c>
      <c r="K563" s="59">
        <f t="shared" si="86"/>
        <v>115389999.99999999</v>
      </c>
      <c r="L563" s="59">
        <f t="shared" si="86"/>
        <v>129545000.00000001</v>
      </c>
      <c r="M563" s="59">
        <f t="shared" si="84"/>
        <v>136950000</v>
      </c>
      <c r="N563" s="59">
        <f t="shared" si="84"/>
        <v>118089999.99999999</v>
      </c>
      <c r="O563" s="59">
        <f t="shared" si="84"/>
        <v>146950000.00000003</v>
      </c>
      <c r="P563" s="59">
        <f t="shared" si="78"/>
        <v>760683750</v>
      </c>
      <c r="Q563" s="59">
        <f t="shared" si="79"/>
        <v>623105999.99999988</v>
      </c>
      <c r="R563" s="59">
        <f t="shared" si="80"/>
        <v>563520750.00000012</v>
      </c>
      <c r="S563" s="59">
        <f t="shared" si="81"/>
        <v>499867500</v>
      </c>
      <c r="T563" s="59">
        <f t="shared" si="82"/>
        <v>371983499.99999994</v>
      </c>
      <c r="U563" s="59">
        <f t="shared" si="83"/>
        <v>330637500.00000006</v>
      </c>
      <c r="V563" s="59">
        <f t="shared" si="87"/>
        <v>900258750</v>
      </c>
      <c r="W563" s="59">
        <f t="shared" si="87"/>
        <v>738495999.99999988</v>
      </c>
      <c r="X563" s="59">
        <f t="shared" si="87"/>
        <v>693065750.00000012</v>
      </c>
      <c r="Y563" s="59">
        <f t="shared" si="85"/>
        <v>636817500</v>
      </c>
      <c r="Z563" s="59">
        <f t="shared" si="85"/>
        <v>490073499.99999994</v>
      </c>
      <c r="AA563" s="59">
        <f t="shared" si="85"/>
        <v>477587500.00000012</v>
      </c>
    </row>
    <row r="564" spans="1:27">
      <c r="A564" s="58"/>
      <c r="B564" s="57">
        <v>9</v>
      </c>
      <c r="C564" s="58" t="s">
        <v>1155</v>
      </c>
      <c r="D564" s="59">
        <v>334708</v>
      </c>
      <c r="E564" s="59">
        <v>305904</v>
      </c>
      <c r="F564" s="59">
        <v>348472.99999999994</v>
      </c>
      <c r="G564" s="59">
        <v>414674</v>
      </c>
      <c r="H564" s="59">
        <v>308232</v>
      </c>
      <c r="I564" s="59">
        <v>264409</v>
      </c>
      <c r="J564" s="59">
        <f t="shared" si="86"/>
        <v>334708000</v>
      </c>
      <c r="K564" s="59">
        <f t="shared" si="86"/>
        <v>305904000</v>
      </c>
      <c r="L564" s="59">
        <f t="shared" si="86"/>
        <v>348472999.99999994</v>
      </c>
      <c r="M564" s="59">
        <f t="shared" si="84"/>
        <v>414674000</v>
      </c>
      <c r="N564" s="59">
        <f t="shared" si="84"/>
        <v>308232000</v>
      </c>
      <c r="O564" s="59">
        <f t="shared" si="84"/>
        <v>264409000</v>
      </c>
      <c r="P564" s="59">
        <f t="shared" si="78"/>
        <v>1824158600</v>
      </c>
      <c r="Q564" s="59">
        <f t="shared" si="79"/>
        <v>1651881600</v>
      </c>
      <c r="R564" s="59">
        <f t="shared" si="80"/>
        <v>1515857549.9999998</v>
      </c>
      <c r="S564" s="59">
        <f t="shared" si="81"/>
        <v>1513560100</v>
      </c>
      <c r="T564" s="59">
        <f t="shared" si="82"/>
        <v>970930800</v>
      </c>
      <c r="U564" s="59">
        <f t="shared" si="83"/>
        <v>594920250</v>
      </c>
      <c r="V564" s="59">
        <f t="shared" si="87"/>
        <v>2158866600</v>
      </c>
      <c r="W564" s="59">
        <f t="shared" si="87"/>
        <v>1957785600</v>
      </c>
      <c r="X564" s="59">
        <f t="shared" si="87"/>
        <v>1864330549.9999998</v>
      </c>
      <c r="Y564" s="59">
        <f t="shared" si="85"/>
        <v>1928234100</v>
      </c>
      <c r="Z564" s="59">
        <f t="shared" si="85"/>
        <v>1279162800</v>
      </c>
      <c r="AA564" s="59">
        <f t="shared" si="85"/>
        <v>859329250</v>
      </c>
    </row>
    <row r="565" spans="1:27">
      <c r="A565" s="58"/>
      <c r="B565" s="57">
        <v>10</v>
      </c>
      <c r="C565" s="58" t="s">
        <v>1156</v>
      </c>
      <c r="D565" s="59">
        <v>132240</v>
      </c>
      <c r="E565" s="59">
        <v>104585</v>
      </c>
      <c r="F565" s="59">
        <v>75479.999999999985</v>
      </c>
      <c r="G565" s="59">
        <v>91250</v>
      </c>
      <c r="H565" s="59">
        <v>137675</v>
      </c>
      <c r="I565" s="59">
        <v>107820.00000000001</v>
      </c>
      <c r="J565" s="59">
        <f t="shared" si="86"/>
        <v>132240000</v>
      </c>
      <c r="K565" s="59">
        <f t="shared" si="86"/>
        <v>104585000</v>
      </c>
      <c r="L565" s="59">
        <f t="shared" si="86"/>
        <v>75479999.999999985</v>
      </c>
      <c r="M565" s="59">
        <f t="shared" si="84"/>
        <v>91250000</v>
      </c>
      <c r="N565" s="59">
        <f t="shared" si="84"/>
        <v>137675000</v>
      </c>
      <c r="O565" s="59">
        <f t="shared" si="84"/>
        <v>107820000.00000001</v>
      </c>
      <c r="P565" s="59">
        <f t="shared" si="78"/>
        <v>720708000</v>
      </c>
      <c r="Q565" s="59">
        <f t="shared" si="79"/>
        <v>564759000</v>
      </c>
      <c r="R565" s="59">
        <f t="shared" si="80"/>
        <v>328337999.99999994</v>
      </c>
      <c r="S565" s="59">
        <f t="shared" si="81"/>
        <v>333062500</v>
      </c>
      <c r="T565" s="59">
        <f t="shared" si="82"/>
        <v>433676250</v>
      </c>
      <c r="U565" s="59">
        <f t="shared" si="83"/>
        <v>242595000.00000003</v>
      </c>
      <c r="V565" s="59">
        <f t="shared" si="87"/>
        <v>852948000</v>
      </c>
      <c r="W565" s="59">
        <f t="shared" si="87"/>
        <v>669344000</v>
      </c>
      <c r="X565" s="59">
        <f t="shared" si="87"/>
        <v>403817999.99999994</v>
      </c>
      <c r="Y565" s="59">
        <f t="shared" si="85"/>
        <v>424312500</v>
      </c>
      <c r="Z565" s="59">
        <f t="shared" si="85"/>
        <v>571351250</v>
      </c>
      <c r="AA565" s="59">
        <f t="shared" si="85"/>
        <v>350415000.00000006</v>
      </c>
    </row>
    <row r="566" spans="1:27">
      <c r="A566" s="58"/>
      <c r="B566" s="57">
        <v>11</v>
      </c>
      <c r="C566" s="58" t="s">
        <v>1164</v>
      </c>
      <c r="D566" s="59">
        <v>2753485</v>
      </c>
      <c r="E566" s="59">
        <v>2574670</v>
      </c>
      <c r="F566" s="59">
        <v>2703423</v>
      </c>
      <c r="G566" s="59">
        <v>2525441.0000000005</v>
      </c>
      <c r="H566" s="59">
        <v>2551785</v>
      </c>
      <c r="I566" s="59">
        <v>2398138</v>
      </c>
      <c r="J566" s="59">
        <f t="shared" si="86"/>
        <v>2753485000</v>
      </c>
      <c r="K566" s="59">
        <f t="shared" si="86"/>
        <v>2574670000</v>
      </c>
      <c r="L566" s="59">
        <f t="shared" si="86"/>
        <v>2703423000</v>
      </c>
      <c r="M566" s="59">
        <f t="shared" si="84"/>
        <v>2525441000.0000005</v>
      </c>
      <c r="N566" s="59">
        <f t="shared" si="84"/>
        <v>2551785000</v>
      </c>
      <c r="O566" s="59">
        <f t="shared" si="84"/>
        <v>2398138000</v>
      </c>
      <c r="P566" s="59">
        <f t="shared" si="78"/>
        <v>15006493250</v>
      </c>
      <c r="Q566" s="59">
        <f t="shared" si="79"/>
        <v>13903218000</v>
      </c>
      <c r="R566" s="59">
        <f t="shared" si="80"/>
        <v>11759890050</v>
      </c>
      <c r="S566" s="59">
        <f t="shared" si="81"/>
        <v>9217859650.0000019</v>
      </c>
      <c r="T566" s="59">
        <f t="shared" si="82"/>
        <v>8038122750</v>
      </c>
      <c r="U566" s="59">
        <f t="shared" si="83"/>
        <v>5395810500</v>
      </c>
      <c r="V566" s="59">
        <f t="shared" si="87"/>
        <v>17759978250</v>
      </c>
      <c r="W566" s="59">
        <f t="shared" si="87"/>
        <v>16477888000</v>
      </c>
      <c r="X566" s="59">
        <f t="shared" si="87"/>
        <v>14463313050</v>
      </c>
      <c r="Y566" s="59">
        <f t="shared" si="85"/>
        <v>11743300650.000002</v>
      </c>
      <c r="Z566" s="59">
        <f t="shared" si="85"/>
        <v>10589907750</v>
      </c>
      <c r="AA566" s="59">
        <f t="shared" si="85"/>
        <v>7793948500</v>
      </c>
    </row>
    <row r="567" spans="1:27">
      <c r="A567" s="58"/>
      <c r="B567" s="57">
        <v>12</v>
      </c>
      <c r="C567" s="58" t="s">
        <v>1153</v>
      </c>
      <c r="D567" s="59">
        <v>0</v>
      </c>
      <c r="E567" s="59">
        <v>0</v>
      </c>
      <c r="F567" s="59">
        <v>0</v>
      </c>
      <c r="G567" s="59">
        <v>0</v>
      </c>
      <c r="H567" s="59">
        <v>0</v>
      </c>
      <c r="I567" s="59">
        <v>0</v>
      </c>
      <c r="J567" s="59">
        <f t="shared" si="86"/>
        <v>0</v>
      </c>
      <c r="K567" s="59">
        <f t="shared" si="86"/>
        <v>0</v>
      </c>
      <c r="L567" s="59">
        <f t="shared" si="86"/>
        <v>0</v>
      </c>
      <c r="M567" s="59">
        <f t="shared" si="84"/>
        <v>0</v>
      </c>
      <c r="N567" s="59">
        <f t="shared" si="84"/>
        <v>0</v>
      </c>
      <c r="O567" s="59">
        <f t="shared" si="84"/>
        <v>0</v>
      </c>
      <c r="P567" s="59">
        <f t="shared" si="78"/>
        <v>0</v>
      </c>
      <c r="Q567" s="59">
        <f t="shared" si="79"/>
        <v>0</v>
      </c>
      <c r="R567" s="59">
        <f t="shared" si="80"/>
        <v>0</v>
      </c>
      <c r="S567" s="59">
        <f t="shared" si="81"/>
        <v>0</v>
      </c>
      <c r="T567" s="59">
        <f t="shared" si="82"/>
        <v>0</v>
      </c>
      <c r="U567" s="59">
        <f t="shared" si="83"/>
        <v>0</v>
      </c>
      <c r="V567" s="59">
        <f t="shared" si="87"/>
        <v>0</v>
      </c>
      <c r="W567" s="59">
        <f t="shared" si="87"/>
        <v>0</v>
      </c>
      <c r="X567" s="59">
        <f t="shared" si="87"/>
        <v>0</v>
      </c>
      <c r="Y567" s="59">
        <f t="shared" si="85"/>
        <v>0</v>
      </c>
      <c r="Z567" s="59">
        <f t="shared" si="85"/>
        <v>0</v>
      </c>
      <c r="AA567" s="59">
        <f t="shared" si="85"/>
        <v>0</v>
      </c>
    </row>
    <row r="568" spans="1:27">
      <c r="A568" s="58"/>
      <c r="B568" s="57">
        <v>13</v>
      </c>
      <c r="C568" s="58" t="s">
        <v>1154</v>
      </c>
      <c r="D568" s="59">
        <v>19470</v>
      </c>
      <c r="E568" s="59">
        <v>20240.000000000004</v>
      </c>
      <c r="F568" s="59">
        <v>21509.999999999996</v>
      </c>
      <c r="G568" s="59">
        <v>10295</v>
      </c>
      <c r="H568" s="59">
        <v>22720</v>
      </c>
      <c r="I568" s="59">
        <v>23185</v>
      </c>
      <c r="J568" s="59">
        <f t="shared" si="86"/>
        <v>19470000</v>
      </c>
      <c r="K568" s="59">
        <f t="shared" si="86"/>
        <v>20240000.000000004</v>
      </c>
      <c r="L568" s="59">
        <f t="shared" si="86"/>
        <v>21509999.999999996</v>
      </c>
      <c r="M568" s="59">
        <f t="shared" si="84"/>
        <v>10295000</v>
      </c>
      <c r="N568" s="59">
        <f t="shared" si="84"/>
        <v>22720000</v>
      </c>
      <c r="O568" s="59">
        <f t="shared" si="84"/>
        <v>23185000</v>
      </c>
      <c r="P568" s="59">
        <f t="shared" si="78"/>
        <v>106111500</v>
      </c>
      <c r="Q568" s="59">
        <f t="shared" si="79"/>
        <v>109296000.00000001</v>
      </c>
      <c r="R568" s="59">
        <f t="shared" si="80"/>
        <v>93568499.999999985</v>
      </c>
      <c r="S568" s="59">
        <f t="shared" si="81"/>
        <v>37576750</v>
      </c>
      <c r="T568" s="59">
        <f t="shared" si="82"/>
        <v>71568000</v>
      </c>
      <c r="U568" s="59">
        <f t="shared" si="83"/>
        <v>52166250</v>
      </c>
      <c r="V568" s="59">
        <f t="shared" si="87"/>
        <v>125581500</v>
      </c>
      <c r="W568" s="59">
        <f t="shared" si="87"/>
        <v>129536000.00000001</v>
      </c>
      <c r="X568" s="59">
        <f t="shared" si="87"/>
        <v>115078499.99999999</v>
      </c>
      <c r="Y568" s="59">
        <f t="shared" si="85"/>
        <v>47871750</v>
      </c>
      <c r="Z568" s="59">
        <f t="shared" si="85"/>
        <v>94288000</v>
      </c>
      <c r="AA568" s="59">
        <f t="shared" si="85"/>
        <v>75351250</v>
      </c>
    </row>
    <row r="569" spans="1:27" ht="15">
      <c r="A569" s="65" t="s">
        <v>1157</v>
      </c>
      <c r="B569" s="65"/>
      <c r="C569" s="65"/>
      <c r="D569" s="59">
        <v>5457074</v>
      </c>
      <c r="E569" s="59">
        <v>4977699.0000000009</v>
      </c>
      <c r="F569" s="59">
        <v>5230643.9999999991</v>
      </c>
      <c r="G569" s="59">
        <v>4855237.0000000009</v>
      </c>
      <c r="H569" s="59">
        <v>5074680</v>
      </c>
      <c r="I569" s="59">
        <v>4712847.0000000009</v>
      </c>
      <c r="J569" s="59">
        <f t="shared" si="86"/>
        <v>5457074000</v>
      </c>
      <c r="K569" s="59">
        <f t="shared" si="86"/>
        <v>4977699000.000001</v>
      </c>
      <c r="L569" s="59">
        <f t="shared" si="86"/>
        <v>5230643999.999999</v>
      </c>
      <c r="M569" s="59">
        <f t="shared" si="84"/>
        <v>4855237000.000001</v>
      </c>
      <c r="N569" s="59">
        <f t="shared" si="84"/>
        <v>5074680000</v>
      </c>
      <c r="O569" s="59">
        <f t="shared" si="84"/>
        <v>4712847000.000001</v>
      </c>
      <c r="P569" s="59">
        <f t="shared" si="78"/>
        <v>29741053300</v>
      </c>
      <c r="Q569" s="59">
        <f t="shared" si="79"/>
        <v>26879574600.000004</v>
      </c>
      <c r="R569" s="59">
        <f t="shared" si="80"/>
        <v>22753301399.999996</v>
      </c>
      <c r="S569" s="59">
        <f t="shared" si="81"/>
        <v>17721615050.000004</v>
      </c>
      <c r="T569" s="59">
        <f t="shared" si="82"/>
        <v>15985242000</v>
      </c>
      <c r="U569" s="59">
        <f t="shared" si="83"/>
        <v>10603905750.000002</v>
      </c>
      <c r="V569" s="59">
        <f t="shared" si="87"/>
        <v>35198127300</v>
      </c>
      <c r="W569" s="59">
        <f t="shared" si="87"/>
        <v>31857273600.000004</v>
      </c>
      <c r="X569" s="59">
        <f t="shared" si="87"/>
        <v>27983945399.999996</v>
      </c>
      <c r="Y569" s="59">
        <f t="shared" si="85"/>
        <v>22576852050.000004</v>
      </c>
      <c r="Z569" s="59">
        <f t="shared" si="85"/>
        <v>21059922000</v>
      </c>
      <c r="AA569" s="59">
        <f t="shared" si="85"/>
        <v>15316752750.000004</v>
      </c>
    </row>
    <row r="570" spans="1:27" ht="15">
      <c r="A570" s="66" t="s">
        <v>1190</v>
      </c>
      <c r="B570" s="66"/>
      <c r="C570" s="66"/>
      <c r="D570" s="59">
        <v>21738538</v>
      </c>
      <c r="E570" s="59">
        <v>18764831</v>
      </c>
      <c r="F570" s="59">
        <v>21236077.999999996</v>
      </c>
      <c r="G570" s="59">
        <v>19407377</v>
      </c>
      <c r="H570" s="59">
        <v>20720173.000000004</v>
      </c>
      <c r="I570" s="59">
        <v>20478996.000000004</v>
      </c>
      <c r="J570" s="59">
        <f t="shared" si="86"/>
        <v>21738538000</v>
      </c>
      <c r="K570" s="59">
        <f t="shared" si="86"/>
        <v>18764831000</v>
      </c>
      <c r="L570" s="59">
        <f t="shared" si="86"/>
        <v>21236077999.999996</v>
      </c>
      <c r="M570" s="59">
        <f t="shared" si="84"/>
        <v>19407377000</v>
      </c>
      <c r="N570" s="59">
        <f t="shared" si="84"/>
        <v>20720173000.000004</v>
      </c>
      <c r="O570" s="59">
        <f t="shared" si="84"/>
        <v>20478996000.000004</v>
      </c>
      <c r="P570" s="59">
        <f t="shared" si="78"/>
        <v>118475032100</v>
      </c>
      <c r="Q570" s="59">
        <f t="shared" si="79"/>
        <v>101330087400</v>
      </c>
      <c r="R570" s="59">
        <f t="shared" si="80"/>
        <v>92376939299.999985</v>
      </c>
      <c r="S570" s="59">
        <f t="shared" si="81"/>
        <v>70836926050</v>
      </c>
      <c r="T570" s="59">
        <f t="shared" si="82"/>
        <v>65268544950.000015</v>
      </c>
      <c r="U570" s="59">
        <f t="shared" si="83"/>
        <v>46077741000.000008</v>
      </c>
      <c r="V570" s="59">
        <f t="shared" si="87"/>
        <v>140213570100</v>
      </c>
      <c r="W570" s="59">
        <f t="shared" si="87"/>
        <v>120094918400</v>
      </c>
      <c r="X570" s="59">
        <f t="shared" si="87"/>
        <v>113613017299.99998</v>
      </c>
      <c r="Y570" s="59">
        <f t="shared" si="85"/>
        <v>90244303050</v>
      </c>
      <c r="Z570" s="59">
        <f t="shared" si="85"/>
        <v>85988717950.000015</v>
      </c>
      <c r="AA570" s="59">
        <f t="shared" si="85"/>
        <v>66556737000.000015</v>
      </c>
    </row>
    <row r="571" spans="1:27" ht="15">
      <c r="A571" s="68" t="s">
        <v>1166</v>
      </c>
      <c r="B571" s="68"/>
      <c r="C571" s="68"/>
      <c r="D571" s="59">
        <v>1461180332.0000002</v>
      </c>
      <c r="E571" s="59">
        <v>1320161872.9999998</v>
      </c>
      <c r="F571" s="59">
        <v>1456507673</v>
      </c>
      <c r="G571" s="59">
        <v>1180686150</v>
      </c>
      <c r="H571" s="59">
        <v>1488438976</v>
      </c>
      <c r="I571" s="59">
        <v>1434005205</v>
      </c>
      <c r="J571" s="59">
        <f t="shared" si="86"/>
        <v>1461180332000.0002</v>
      </c>
      <c r="K571" s="59">
        <f t="shared" si="86"/>
        <v>1320161872999.9998</v>
      </c>
      <c r="L571" s="59">
        <f t="shared" si="86"/>
        <v>1456507673000</v>
      </c>
      <c r="M571" s="59">
        <f t="shared" si="84"/>
        <v>1180686150000</v>
      </c>
      <c r="N571" s="59">
        <f t="shared" si="84"/>
        <v>1488438976000</v>
      </c>
      <c r="O571" s="59">
        <f t="shared" si="84"/>
        <v>1434005205000</v>
      </c>
      <c r="P571" s="59">
        <f t="shared" si="78"/>
        <v>7963432809400.001</v>
      </c>
      <c r="Q571" s="59">
        <f t="shared" si="79"/>
        <v>7128874114199.999</v>
      </c>
      <c r="R571" s="59">
        <f t="shared" si="80"/>
        <v>6335808377550</v>
      </c>
      <c r="S571" s="59">
        <f t="shared" si="81"/>
        <v>4309504447500</v>
      </c>
      <c r="T571" s="59">
        <f t="shared" si="82"/>
        <v>4688582774400</v>
      </c>
      <c r="U571" s="59">
        <f t="shared" si="83"/>
        <v>3226511711250</v>
      </c>
      <c r="V571" s="59">
        <f t="shared" si="87"/>
        <v>9424613141400.002</v>
      </c>
      <c r="W571" s="59">
        <f t="shared" si="87"/>
        <v>8449035987199.999</v>
      </c>
      <c r="X571" s="59">
        <f t="shared" si="87"/>
        <v>7792316050550</v>
      </c>
      <c r="Y571" s="59">
        <f t="shared" si="85"/>
        <v>5490190597500</v>
      </c>
      <c r="Z571" s="59">
        <f t="shared" si="85"/>
        <v>6177021750400</v>
      </c>
      <c r="AA571" s="59">
        <f t="shared" si="85"/>
        <v>4660516916250</v>
      </c>
    </row>
  </sheetData>
  <sheetProtection password="8046" sheet="1" objects="1" scenarios="1"/>
  <autoFilter ref="A12:C571" xr:uid="{C94A568E-206C-4E26-95F7-E7C42CF8A6A9}">
    <filterColumn colId="1" showButton="0"/>
  </autoFilter>
  <mergeCells count="6">
    <mergeCell ref="A12:A14"/>
    <mergeCell ref="B12:C14"/>
    <mergeCell ref="D12:I13"/>
    <mergeCell ref="J12:O13"/>
    <mergeCell ref="P12:U13"/>
    <mergeCell ref="V12:AA13"/>
  </mergeCells>
  <printOptions horizontalCentered="1"/>
  <pageMargins left="0.45" right="0.45" top="0.5" bottom="0.5" header="0.3" footer="0.3"/>
  <pageSetup paperSize="9" scale="2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84DBC-9F29-40EF-B19D-AFB6DECCB801}">
  <sheetPr>
    <tabColor rgb="FF92D050"/>
    <pageSetUpPr fitToPage="1"/>
  </sheetPr>
  <dimension ref="A1:AB22"/>
  <sheetViews>
    <sheetView zoomScale="80" zoomScaleNormal="80" workbookViewId="0">
      <pane xSplit="1" ySplit="6" topLeftCell="B7" activePane="bottomRight" state="frozen"/>
      <selection pane="topRight" activeCell="F124" sqref="F124"/>
      <selection pane="bottomLeft" activeCell="F124" sqref="F124"/>
      <selection pane="bottomRight" activeCell="E22" sqref="E22"/>
    </sheetView>
  </sheetViews>
  <sheetFormatPr defaultRowHeight="15"/>
  <cols>
    <col min="1" max="1" width="20.42578125" customWidth="1"/>
    <col min="2" max="2" width="15.7109375" style="69" bestFit="1" customWidth="1"/>
    <col min="3" max="3" width="16.42578125" style="69" bestFit="1" customWidth="1"/>
    <col min="4" max="4" width="15.7109375" style="69" bestFit="1" customWidth="1"/>
    <col min="5" max="5" width="14.28515625" customWidth="1"/>
    <col min="6" max="6" width="18.140625" customWidth="1"/>
    <col min="7" max="7" width="16.85546875" customWidth="1"/>
    <col min="8" max="8" width="15.7109375" bestFit="1" customWidth="1"/>
    <col min="9" max="9" width="16.42578125" bestFit="1" customWidth="1"/>
    <col min="10" max="10" width="15.7109375" bestFit="1" customWidth="1"/>
    <col min="11" max="11" width="14.28515625" customWidth="1"/>
    <col min="12" max="12" width="18.140625" customWidth="1"/>
    <col min="13" max="13" width="16.85546875" customWidth="1"/>
    <col min="14" max="14" width="15.7109375" bestFit="1" customWidth="1"/>
    <col min="15" max="15" width="16.42578125" bestFit="1" customWidth="1"/>
    <col min="16" max="16" width="15.7109375" bestFit="1" customWidth="1"/>
    <col min="17" max="17" width="18.28515625" customWidth="1"/>
    <col min="18" max="18" width="18.140625" customWidth="1"/>
    <col min="19" max="19" width="16.85546875" customWidth="1"/>
    <col min="20" max="20" width="15.7109375" bestFit="1" customWidth="1"/>
    <col min="21" max="21" width="16.42578125" bestFit="1" customWidth="1"/>
    <col min="22" max="22" width="15.7109375" bestFit="1" customWidth="1"/>
    <col min="23" max="23" width="18.28515625" customWidth="1"/>
    <col min="24" max="24" width="18.140625" customWidth="1"/>
    <col min="25" max="25" width="16.85546875" customWidth="1"/>
  </cols>
  <sheetData>
    <row r="1" spans="1:25" s="4" customFormat="1" ht="20.25">
      <c r="A1" s="44" t="s">
        <v>1191</v>
      </c>
      <c r="B1" s="44"/>
      <c r="C1" s="15"/>
      <c r="D1" s="15"/>
      <c r="E1" s="15"/>
      <c r="F1" s="15"/>
      <c r="G1" s="15"/>
      <c r="H1" s="16"/>
      <c r="I1" s="16"/>
      <c r="J1" s="16"/>
      <c r="K1" s="16"/>
    </row>
    <row r="2" spans="1:25" s="4" customFormat="1" ht="20.25">
      <c r="A2" s="44"/>
      <c r="B2" s="44"/>
      <c r="C2" s="15"/>
      <c r="D2" s="15"/>
      <c r="E2" s="15"/>
      <c r="F2" s="15"/>
      <c r="G2" s="15"/>
      <c r="H2" s="16"/>
      <c r="I2" s="16"/>
      <c r="J2" s="16"/>
      <c r="K2" s="16"/>
    </row>
    <row r="3" spans="1:25" s="13" customFormat="1" ht="20.25">
      <c r="A3" s="45" t="s">
        <v>1173</v>
      </c>
      <c r="B3" s="45"/>
      <c r="C3" s="45"/>
      <c r="D3" s="12"/>
      <c r="E3" s="12"/>
      <c r="F3" s="12"/>
      <c r="G3" s="12"/>
    </row>
    <row r="4" spans="1:25" s="13" customFormat="1" ht="20.25">
      <c r="A4" s="45"/>
      <c r="B4" s="45"/>
      <c r="C4" s="45"/>
      <c r="D4" s="12"/>
      <c r="E4" s="12"/>
      <c r="F4" s="12"/>
      <c r="G4" s="12"/>
    </row>
    <row r="5" spans="1:25" s="4" customFormat="1" ht="20.25">
      <c r="A5" s="46" t="s">
        <v>559</v>
      </c>
      <c r="B5" s="15"/>
      <c r="C5" s="15"/>
      <c r="D5" s="15"/>
      <c r="E5" s="15"/>
      <c r="F5" s="15"/>
      <c r="G5" s="15"/>
      <c r="H5" s="16"/>
      <c r="I5" s="16"/>
      <c r="J5" s="16"/>
      <c r="K5" s="16"/>
    </row>
    <row r="6" spans="1:25">
      <c r="C6" s="70"/>
      <c r="D6" s="71"/>
    </row>
    <row r="7" spans="1:25">
      <c r="A7" s="72" t="s">
        <v>1192</v>
      </c>
      <c r="B7" s="73" t="s">
        <v>1193</v>
      </c>
      <c r="C7" s="73"/>
      <c r="D7" s="73"/>
      <c r="E7" s="73"/>
      <c r="F7" s="73"/>
      <c r="G7" s="73"/>
      <c r="H7" s="73" t="s">
        <v>1176</v>
      </c>
      <c r="I7" s="73"/>
      <c r="J7" s="73"/>
      <c r="K7" s="73"/>
      <c r="L7" s="73"/>
      <c r="M7" s="73"/>
      <c r="N7" s="73" t="s">
        <v>566</v>
      </c>
      <c r="O7" s="73"/>
      <c r="P7" s="73"/>
      <c r="Q7" s="73"/>
      <c r="R7" s="73"/>
      <c r="S7" s="73"/>
      <c r="T7" s="73" t="s">
        <v>1177</v>
      </c>
      <c r="U7" s="73"/>
      <c r="V7" s="73"/>
      <c r="W7" s="73"/>
      <c r="X7" s="73"/>
      <c r="Y7" s="73"/>
    </row>
    <row r="8" spans="1:25">
      <c r="A8" s="72"/>
      <c r="B8" s="74" t="s">
        <v>546</v>
      </c>
      <c r="C8" s="74" t="s">
        <v>547</v>
      </c>
      <c r="D8" s="74" t="s">
        <v>553</v>
      </c>
      <c r="E8" s="74" t="s">
        <v>1194</v>
      </c>
      <c r="F8" s="74" t="s">
        <v>555</v>
      </c>
      <c r="G8" s="74" t="s">
        <v>556</v>
      </c>
      <c r="H8" s="74" t="s">
        <v>546</v>
      </c>
      <c r="I8" s="74" t="s">
        <v>547</v>
      </c>
      <c r="J8" s="74" t="s">
        <v>553</v>
      </c>
      <c r="K8" s="74" t="s">
        <v>1194</v>
      </c>
      <c r="L8" s="74" t="s">
        <v>555</v>
      </c>
      <c r="M8" s="74" t="s">
        <v>556</v>
      </c>
      <c r="N8" s="74" t="s">
        <v>546</v>
      </c>
      <c r="O8" s="74" t="s">
        <v>547</v>
      </c>
      <c r="P8" s="74" t="s">
        <v>553</v>
      </c>
      <c r="Q8" s="74" t="s">
        <v>1194</v>
      </c>
      <c r="R8" s="74" t="s">
        <v>555</v>
      </c>
      <c r="S8" s="74" t="s">
        <v>556</v>
      </c>
      <c r="T8" s="74" t="s">
        <v>546</v>
      </c>
      <c r="U8" s="74" t="s">
        <v>547</v>
      </c>
      <c r="V8" s="74" t="s">
        <v>553</v>
      </c>
      <c r="W8" s="74" t="s">
        <v>1194</v>
      </c>
      <c r="X8" s="74" t="s">
        <v>555</v>
      </c>
      <c r="Y8" s="74" t="s">
        <v>556</v>
      </c>
    </row>
    <row r="9" spans="1:25">
      <c r="A9" s="75" t="s">
        <v>511</v>
      </c>
      <c r="B9" s="76">
        <v>1265727.9909999999</v>
      </c>
      <c r="C9" s="76">
        <v>1217588.5830000001</v>
      </c>
      <c r="D9" s="76">
        <v>1303635.273</v>
      </c>
      <c r="E9" s="77">
        <v>1171567.5449999999</v>
      </c>
      <c r="F9" s="78">
        <v>1277042.2180000001</v>
      </c>
      <c r="G9" s="78">
        <v>1371962.2719999999</v>
      </c>
      <c r="H9" s="78">
        <f>B9*1000</f>
        <v>1265727991</v>
      </c>
      <c r="I9" s="78">
        <f t="shared" ref="I9:M20" si="0">C9*1000</f>
        <v>1217588583</v>
      </c>
      <c r="J9" s="78">
        <f t="shared" si="0"/>
        <v>1303635273</v>
      </c>
      <c r="K9" s="78">
        <f t="shared" si="0"/>
        <v>1171567545</v>
      </c>
      <c r="L9" s="78">
        <f t="shared" si="0"/>
        <v>1277042218</v>
      </c>
      <c r="M9" s="78">
        <f t="shared" si="0"/>
        <v>1371962272</v>
      </c>
      <c r="N9" s="78">
        <f>B9*5400</f>
        <v>6834931151.3999996</v>
      </c>
      <c r="O9" s="78">
        <f>C9*5350</f>
        <v>6514098919.0500002</v>
      </c>
      <c r="P9" s="78">
        <f>D9*4300</f>
        <v>5605631673.9000006</v>
      </c>
      <c r="Q9" s="78">
        <f>E9*3600</f>
        <v>4217643161.9999995</v>
      </c>
      <c r="R9" s="78">
        <f>F9*3100</f>
        <v>3958830875.8000002</v>
      </c>
      <c r="S9" s="78">
        <f>G9*2200</f>
        <v>3018316998.3999996</v>
      </c>
      <c r="T9" s="78">
        <f>H9+N9</f>
        <v>8100659142.3999996</v>
      </c>
      <c r="U9" s="78">
        <f t="shared" ref="U9:Y20" si="1">I9+O9</f>
        <v>7731687502.0500002</v>
      </c>
      <c r="V9" s="78">
        <f t="shared" si="1"/>
        <v>6909266946.9000006</v>
      </c>
      <c r="W9" s="78">
        <f t="shared" si="1"/>
        <v>5389210707</v>
      </c>
      <c r="X9" s="78">
        <f t="shared" si="1"/>
        <v>5235873093.8000002</v>
      </c>
      <c r="Y9" s="78">
        <f t="shared" si="1"/>
        <v>4390279270.3999996</v>
      </c>
    </row>
    <row r="10" spans="1:25">
      <c r="A10" s="75" t="s">
        <v>266</v>
      </c>
      <c r="B10" s="76">
        <v>801273.79700000014</v>
      </c>
      <c r="C10" s="76">
        <v>749350.54099999997</v>
      </c>
      <c r="D10" s="76">
        <v>817287.84300000011</v>
      </c>
      <c r="E10" s="77">
        <v>653066.79299999995</v>
      </c>
      <c r="F10" s="78">
        <v>852353.32899999979</v>
      </c>
      <c r="G10" s="78">
        <v>808802.6939999999</v>
      </c>
      <c r="H10" s="78">
        <f t="shared" ref="H10:H20" si="2">B10*1000</f>
        <v>801273797.00000012</v>
      </c>
      <c r="I10" s="78">
        <f t="shared" si="0"/>
        <v>749350541</v>
      </c>
      <c r="J10" s="78">
        <f t="shared" si="0"/>
        <v>817287843.00000012</v>
      </c>
      <c r="K10" s="78">
        <f t="shared" si="0"/>
        <v>653066793</v>
      </c>
      <c r="L10" s="78">
        <f t="shared" si="0"/>
        <v>852353328.99999976</v>
      </c>
      <c r="M10" s="78">
        <f t="shared" si="0"/>
        <v>808802693.99999988</v>
      </c>
      <c r="N10" s="78">
        <f t="shared" ref="N10:N20" si="3">B10*5400</f>
        <v>4326878503.8000011</v>
      </c>
      <c r="O10" s="78">
        <f t="shared" ref="O10:O20" si="4">C10*5350</f>
        <v>4009025394.3499999</v>
      </c>
      <c r="P10" s="78">
        <f t="shared" ref="P10:P20" si="5">D10*4300</f>
        <v>3514337724.9000006</v>
      </c>
      <c r="Q10" s="78">
        <f t="shared" ref="Q10:Q20" si="6">E10*3600</f>
        <v>2351040454.7999997</v>
      </c>
      <c r="R10" s="78">
        <f t="shared" ref="R10:R20" si="7">F10*3100</f>
        <v>2642295319.8999991</v>
      </c>
      <c r="S10" s="78">
        <f t="shared" ref="S10:S20" si="8">G10*2200</f>
        <v>1779365926.7999997</v>
      </c>
      <c r="T10" s="78">
        <f t="shared" ref="T10:T20" si="9">H10+N10</f>
        <v>5128152300.8000011</v>
      </c>
      <c r="U10" s="78">
        <f t="shared" si="1"/>
        <v>4758375935.3500004</v>
      </c>
      <c r="V10" s="78">
        <f t="shared" si="1"/>
        <v>4331625567.9000006</v>
      </c>
      <c r="W10" s="78">
        <f t="shared" si="1"/>
        <v>3004107247.7999997</v>
      </c>
      <c r="X10" s="78">
        <f t="shared" si="1"/>
        <v>3494648648.8999987</v>
      </c>
      <c r="Y10" s="78">
        <f t="shared" si="1"/>
        <v>2588168620.7999997</v>
      </c>
    </row>
    <row r="11" spans="1:25">
      <c r="A11" s="75" t="s">
        <v>60</v>
      </c>
      <c r="B11" s="76">
        <v>26839.21</v>
      </c>
      <c r="C11" s="76">
        <v>28371.34</v>
      </c>
      <c r="D11" s="76">
        <v>27995.599999999999</v>
      </c>
      <c r="E11" s="77">
        <v>25284.16</v>
      </c>
      <c r="F11" s="78">
        <v>30342.35</v>
      </c>
      <c r="G11" s="78">
        <v>33420.5</v>
      </c>
      <c r="H11" s="78">
        <f t="shared" si="2"/>
        <v>26839210</v>
      </c>
      <c r="I11" s="78">
        <f t="shared" si="0"/>
        <v>28371340</v>
      </c>
      <c r="J11" s="78">
        <f t="shared" si="0"/>
        <v>27995600</v>
      </c>
      <c r="K11" s="78">
        <f t="shared" si="0"/>
        <v>25284160</v>
      </c>
      <c r="L11" s="78">
        <f t="shared" si="0"/>
        <v>30342350</v>
      </c>
      <c r="M11" s="78">
        <f t="shared" si="0"/>
        <v>33420500</v>
      </c>
      <c r="N11" s="78">
        <f t="shared" si="3"/>
        <v>144931734</v>
      </c>
      <c r="O11" s="78">
        <f t="shared" si="4"/>
        <v>151786669</v>
      </c>
      <c r="P11" s="78">
        <f t="shared" si="5"/>
        <v>120381080</v>
      </c>
      <c r="Q11" s="78">
        <f t="shared" si="6"/>
        <v>91022976</v>
      </c>
      <c r="R11" s="78">
        <f t="shared" si="7"/>
        <v>94061285</v>
      </c>
      <c r="S11" s="78">
        <f t="shared" si="8"/>
        <v>73525100</v>
      </c>
      <c r="T11" s="78">
        <f t="shared" si="9"/>
        <v>171770944</v>
      </c>
      <c r="U11" s="78">
        <f t="shared" si="1"/>
        <v>180158009</v>
      </c>
      <c r="V11" s="78">
        <f t="shared" si="1"/>
        <v>148376680</v>
      </c>
      <c r="W11" s="78">
        <f t="shared" si="1"/>
        <v>116307136</v>
      </c>
      <c r="X11" s="78">
        <f t="shared" si="1"/>
        <v>124403635</v>
      </c>
      <c r="Y11" s="78">
        <f t="shared" si="1"/>
        <v>106945600</v>
      </c>
    </row>
    <row r="12" spans="1:25">
      <c r="A12" s="75" t="s">
        <v>34</v>
      </c>
      <c r="B12" s="76">
        <v>0</v>
      </c>
      <c r="C12" s="76">
        <v>0</v>
      </c>
      <c r="D12" s="76">
        <v>0</v>
      </c>
      <c r="E12" s="77">
        <v>0</v>
      </c>
      <c r="F12" s="78">
        <v>0</v>
      </c>
      <c r="G12" s="78">
        <v>0</v>
      </c>
      <c r="H12" s="78">
        <f t="shared" si="2"/>
        <v>0</v>
      </c>
      <c r="I12" s="78">
        <f t="shared" si="0"/>
        <v>0</v>
      </c>
      <c r="J12" s="78">
        <f t="shared" si="0"/>
        <v>0</v>
      </c>
      <c r="K12" s="78">
        <f t="shared" si="0"/>
        <v>0</v>
      </c>
      <c r="L12" s="78">
        <f t="shared" si="0"/>
        <v>0</v>
      </c>
      <c r="M12" s="78">
        <f t="shared" si="0"/>
        <v>0</v>
      </c>
      <c r="N12" s="78">
        <f t="shared" si="3"/>
        <v>0</v>
      </c>
      <c r="O12" s="78">
        <f t="shared" si="4"/>
        <v>0</v>
      </c>
      <c r="P12" s="78">
        <f t="shared" si="5"/>
        <v>0</v>
      </c>
      <c r="Q12" s="78">
        <f t="shared" si="6"/>
        <v>0</v>
      </c>
      <c r="R12" s="78">
        <f t="shared" si="7"/>
        <v>0</v>
      </c>
      <c r="S12" s="78">
        <f t="shared" si="8"/>
        <v>0</v>
      </c>
      <c r="T12" s="78">
        <f t="shared" si="9"/>
        <v>0</v>
      </c>
      <c r="U12" s="78">
        <f t="shared" si="1"/>
        <v>0</v>
      </c>
      <c r="V12" s="78">
        <f t="shared" si="1"/>
        <v>0</v>
      </c>
      <c r="W12" s="78">
        <f t="shared" si="1"/>
        <v>0</v>
      </c>
      <c r="X12" s="78">
        <f t="shared" si="1"/>
        <v>0</v>
      </c>
      <c r="Y12" s="78">
        <f t="shared" si="1"/>
        <v>0</v>
      </c>
    </row>
    <row r="13" spans="1:25">
      <c r="A13" s="75" t="s">
        <v>86</v>
      </c>
      <c r="B13" s="76">
        <v>52796.476999999999</v>
      </c>
      <c r="C13" s="76">
        <v>32377.292000000001</v>
      </c>
      <c r="D13" s="76">
        <v>84601.312999999995</v>
      </c>
      <c r="E13" s="77">
        <v>94946.312999999995</v>
      </c>
      <c r="F13" s="78">
        <v>143761.658</v>
      </c>
      <c r="G13" s="78">
        <v>119514.486</v>
      </c>
      <c r="H13" s="78">
        <f t="shared" si="2"/>
        <v>52796477</v>
      </c>
      <c r="I13" s="78">
        <f t="shared" si="0"/>
        <v>32377292</v>
      </c>
      <c r="J13" s="78">
        <f t="shared" si="0"/>
        <v>84601313</v>
      </c>
      <c r="K13" s="78">
        <f t="shared" si="0"/>
        <v>94946313</v>
      </c>
      <c r="L13" s="78">
        <f t="shared" si="0"/>
        <v>143761658</v>
      </c>
      <c r="M13" s="78">
        <f t="shared" si="0"/>
        <v>119514486</v>
      </c>
      <c r="N13" s="78">
        <f t="shared" si="3"/>
        <v>285100975.80000001</v>
      </c>
      <c r="O13" s="78">
        <f t="shared" si="4"/>
        <v>173218512.20000002</v>
      </c>
      <c r="P13" s="78">
        <f t="shared" si="5"/>
        <v>363785645.89999998</v>
      </c>
      <c r="Q13" s="78">
        <f t="shared" si="6"/>
        <v>341806726.79999995</v>
      </c>
      <c r="R13" s="78">
        <f t="shared" si="7"/>
        <v>445661139.80000001</v>
      </c>
      <c r="S13" s="78">
        <f t="shared" si="8"/>
        <v>262931869.20000002</v>
      </c>
      <c r="T13" s="78">
        <f t="shared" si="9"/>
        <v>337897452.80000001</v>
      </c>
      <c r="U13" s="78">
        <f t="shared" si="1"/>
        <v>205595804.20000002</v>
      </c>
      <c r="V13" s="78">
        <f t="shared" si="1"/>
        <v>448386958.89999998</v>
      </c>
      <c r="W13" s="78">
        <f t="shared" si="1"/>
        <v>436753039.79999995</v>
      </c>
      <c r="X13" s="78">
        <f t="shared" si="1"/>
        <v>589422797.79999995</v>
      </c>
      <c r="Y13" s="78">
        <f t="shared" si="1"/>
        <v>382446355.20000005</v>
      </c>
    </row>
    <row r="14" spans="1:25">
      <c r="A14" s="75" t="s">
        <v>114</v>
      </c>
      <c r="B14" s="76">
        <v>1040220.715</v>
      </c>
      <c r="C14" s="76">
        <v>1315094.7349999999</v>
      </c>
      <c r="D14" s="76">
        <v>1560703.3389999999</v>
      </c>
      <c r="E14" s="77">
        <v>738776.95799999998</v>
      </c>
      <c r="F14" s="78">
        <v>936776.41200000001</v>
      </c>
      <c r="G14" s="78">
        <v>1300149.82</v>
      </c>
      <c r="H14" s="78">
        <f t="shared" si="2"/>
        <v>1040220715</v>
      </c>
      <c r="I14" s="78">
        <f t="shared" si="0"/>
        <v>1315094734.9999998</v>
      </c>
      <c r="J14" s="78">
        <f t="shared" si="0"/>
        <v>1560703339</v>
      </c>
      <c r="K14" s="78">
        <f t="shared" si="0"/>
        <v>738776958</v>
      </c>
      <c r="L14" s="78">
        <f t="shared" si="0"/>
        <v>936776412</v>
      </c>
      <c r="M14" s="78">
        <f t="shared" si="0"/>
        <v>1300149820</v>
      </c>
      <c r="N14" s="78">
        <f t="shared" si="3"/>
        <v>5617191861</v>
      </c>
      <c r="O14" s="78">
        <f t="shared" si="4"/>
        <v>7035756832.249999</v>
      </c>
      <c r="P14" s="78">
        <f t="shared" si="5"/>
        <v>6711024357.6999998</v>
      </c>
      <c r="Q14" s="78">
        <f t="shared" si="6"/>
        <v>2659597048.7999997</v>
      </c>
      <c r="R14" s="78">
        <f t="shared" si="7"/>
        <v>2904006877.1999998</v>
      </c>
      <c r="S14" s="78">
        <f t="shared" si="8"/>
        <v>2860329604</v>
      </c>
      <c r="T14" s="78">
        <f t="shared" si="9"/>
        <v>6657412576</v>
      </c>
      <c r="U14" s="78">
        <f t="shared" si="1"/>
        <v>8350851567.249999</v>
      </c>
      <c r="V14" s="78">
        <f t="shared" si="1"/>
        <v>8271727696.6999998</v>
      </c>
      <c r="W14" s="78">
        <f t="shared" si="1"/>
        <v>3398374006.7999997</v>
      </c>
      <c r="X14" s="78">
        <f t="shared" si="1"/>
        <v>3840783289.1999998</v>
      </c>
      <c r="Y14" s="78">
        <f t="shared" si="1"/>
        <v>4160479424</v>
      </c>
    </row>
    <row r="15" spans="1:25">
      <c r="A15" s="75" t="s">
        <v>1195</v>
      </c>
      <c r="B15" s="76">
        <v>23561.67</v>
      </c>
      <c r="C15" s="76">
        <v>23389.96</v>
      </c>
      <c r="D15" s="76">
        <v>24732.899999999998</v>
      </c>
      <c r="E15" s="77">
        <v>21062.62</v>
      </c>
      <c r="F15" s="78">
        <v>28369.08</v>
      </c>
      <c r="G15" s="78">
        <v>33022.61</v>
      </c>
      <c r="H15" s="78">
        <f t="shared" si="2"/>
        <v>23561670</v>
      </c>
      <c r="I15" s="78">
        <f t="shared" si="0"/>
        <v>23389960</v>
      </c>
      <c r="J15" s="78">
        <f t="shared" si="0"/>
        <v>24732899.999999996</v>
      </c>
      <c r="K15" s="78">
        <f t="shared" si="0"/>
        <v>21062620</v>
      </c>
      <c r="L15" s="78">
        <f t="shared" si="0"/>
        <v>28369080</v>
      </c>
      <c r="M15" s="78">
        <f t="shared" si="0"/>
        <v>33022610</v>
      </c>
      <c r="N15" s="78">
        <f t="shared" si="3"/>
        <v>127233017.99999999</v>
      </c>
      <c r="O15" s="78">
        <f t="shared" si="4"/>
        <v>125136286</v>
      </c>
      <c r="P15" s="78">
        <f t="shared" si="5"/>
        <v>106351469.99999999</v>
      </c>
      <c r="Q15" s="78">
        <f t="shared" si="6"/>
        <v>75825432</v>
      </c>
      <c r="R15" s="78">
        <f t="shared" si="7"/>
        <v>87944148</v>
      </c>
      <c r="S15" s="78">
        <f t="shared" si="8"/>
        <v>72649742</v>
      </c>
      <c r="T15" s="78">
        <f t="shared" si="9"/>
        <v>150794688</v>
      </c>
      <c r="U15" s="78">
        <f t="shared" si="1"/>
        <v>148526246</v>
      </c>
      <c r="V15" s="78">
        <f t="shared" si="1"/>
        <v>131084369.99999999</v>
      </c>
      <c r="W15" s="78">
        <f t="shared" si="1"/>
        <v>96888052</v>
      </c>
      <c r="X15" s="78">
        <f t="shared" si="1"/>
        <v>116313228</v>
      </c>
      <c r="Y15" s="78">
        <f t="shared" si="1"/>
        <v>105672352</v>
      </c>
    </row>
    <row r="16" spans="1:25">
      <c r="A16" s="75" t="s">
        <v>150</v>
      </c>
      <c r="B16" s="76">
        <v>2951442.7680000006</v>
      </c>
      <c r="C16" s="76">
        <v>2752816.628</v>
      </c>
      <c r="D16" s="76">
        <v>2729427.281</v>
      </c>
      <c r="E16" s="77">
        <v>2417276.9720000001</v>
      </c>
      <c r="F16" s="78">
        <v>3391300.7060000002</v>
      </c>
      <c r="G16" s="78">
        <v>2908444.4550000001</v>
      </c>
      <c r="H16" s="78">
        <f t="shared" si="2"/>
        <v>2951442768.0000005</v>
      </c>
      <c r="I16" s="78">
        <f t="shared" si="0"/>
        <v>2752816628</v>
      </c>
      <c r="J16" s="78">
        <f t="shared" si="0"/>
        <v>2729427281</v>
      </c>
      <c r="K16" s="78">
        <f t="shared" si="0"/>
        <v>2417276972</v>
      </c>
      <c r="L16" s="78">
        <f t="shared" si="0"/>
        <v>3391300706</v>
      </c>
      <c r="M16" s="78">
        <f t="shared" si="0"/>
        <v>2908444455</v>
      </c>
      <c r="N16" s="78">
        <f t="shared" si="3"/>
        <v>15937790947.200003</v>
      </c>
      <c r="O16" s="78">
        <f t="shared" si="4"/>
        <v>14727568959.799999</v>
      </c>
      <c r="P16" s="78">
        <f t="shared" si="5"/>
        <v>11736537308.299999</v>
      </c>
      <c r="Q16" s="78">
        <f t="shared" si="6"/>
        <v>8702197099.2000008</v>
      </c>
      <c r="R16" s="78">
        <f t="shared" si="7"/>
        <v>10513032188.6</v>
      </c>
      <c r="S16" s="78">
        <f t="shared" si="8"/>
        <v>6398577801</v>
      </c>
      <c r="T16" s="78">
        <f t="shared" si="9"/>
        <v>18889233715.200005</v>
      </c>
      <c r="U16" s="78">
        <f t="shared" si="1"/>
        <v>17480385587.799999</v>
      </c>
      <c r="V16" s="78">
        <f t="shared" si="1"/>
        <v>14465964589.299999</v>
      </c>
      <c r="W16" s="78">
        <f t="shared" si="1"/>
        <v>11119474071.200001</v>
      </c>
      <c r="X16" s="78">
        <f t="shared" si="1"/>
        <v>13904332894.6</v>
      </c>
      <c r="Y16" s="78">
        <f t="shared" si="1"/>
        <v>9307022256</v>
      </c>
    </row>
    <row r="17" spans="1:28">
      <c r="A17" s="75" t="s">
        <v>189</v>
      </c>
      <c r="B17" s="76">
        <v>2632078.9929999998</v>
      </c>
      <c r="C17" s="76">
        <v>2460699.4610000001</v>
      </c>
      <c r="D17" s="76">
        <v>2330984.2990000001</v>
      </c>
      <c r="E17" s="77">
        <v>1418246.5419999999</v>
      </c>
      <c r="F17" s="78">
        <v>1397953.0349999999</v>
      </c>
      <c r="G17" s="78">
        <v>1759094.2350000001</v>
      </c>
      <c r="H17" s="78">
        <f t="shared" si="2"/>
        <v>2632078993</v>
      </c>
      <c r="I17" s="78">
        <f t="shared" si="0"/>
        <v>2460699461</v>
      </c>
      <c r="J17" s="78">
        <f t="shared" si="0"/>
        <v>2330984299</v>
      </c>
      <c r="K17" s="78">
        <f t="shared" si="0"/>
        <v>1418246542</v>
      </c>
      <c r="L17" s="78">
        <f t="shared" si="0"/>
        <v>1397953035</v>
      </c>
      <c r="M17" s="78">
        <f t="shared" si="0"/>
        <v>1759094235</v>
      </c>
      <c r="N17" s="78">
        <f t="shared" si="3"/>
        <v>14213226562.199999</v>
      </c>
      <c r="O17" s="78">
        <f t="shared" si="4"/>
        <v>13164742116.35</v>
      </c>
      <c r="P17" s="78">
        <f t="shared" si="5"/>
        <v>10023232485.700001</v>
      </c>
      <c r="Q17" s="78">
        <f t="shared" si="6"/>
        <v>5105687551.1999998</v>
      </c>
      <c r="R17" s="78">
        <f t="shared" si="7"/>
        <v>4333654408.5</v>
      </c>
      <c r="S17" s="78">
        <f t="shared" si="8"/>
        <v>3870007317</v>
      </c>
      <c r="T17" s="78">
        <f t="shared" si="9"/>
        <v>16845305555.199999</v>
      </c>
      <c r="U17" s="78">
        <f t="shared" si="1"/>
        <v>15625441577.35</v>
      </c>
      <c r="V17" s="78">
        <f t="shared" si="1"/>
        <v>12354216784.700001</v>
      </c>
      <c r="W17" s="78">
        <f t="shared" si="1"/>
        <v>6523934093.1999998</v>
      </c>
      <c r="X17" s="78">
        <f t="shared" si="1"/>
        <v>5731607443.5</v>
      </c>
      <c r="Y17" s="78">
        <f t="shared" si="1"/>
        <v>5629101552</v>
      </c>
    </row>
    <row r="18" spans="1:28">
      <c r="A18" s="75" t="s">
        <v>204</v>
      </c>
      <c r="B18" s="76">
        <v>2316342.449</v>
      </c>
      <c r="C18" s="76">
        <v>2185147.3250000002</v>
      </c>
      <c r="D18" s="76">
        <v>2795544.7</v>
      </c>
      <c r="E18" s="77">
        <v>2512764.1409999998</v>
      </c>
      <c r="F18" s="78">
        <v>2616703.0419999999</v>
      </c>
      <c r="G18" s="78">
        <v>2532588.648</v>
      </c>
      <c r="H18" s="78">
        <f t="shared" si="2"/>
        <v>2316342449</v>
      </c>
      <c r="I18" s="78">
        <f t="shared" si="0"/>
        <v>2185147325</v>
      </c>
      <c r="J18" s="78">
        <f t="shared" si="0"/>
        <v>2795544700</v>
      </c>
      <c r="K18" s="78">
        <f t="shared" si="0"/>
        <v>2512764141</v>
      </c>
      <c r="L18" s="78">
        <f t="shared" si="0"/>
        <v>2616703042</v>
      </c>
      <c r="M18" s="78">
        <f t="shared" si="0"/>
        <v>2532588648</v>
      </c>
      <c r="N18" s="78">
        <f t="shared" si="3"/>
        <v>12508249224.6</v>
      </c>
      <c r="O18" s="78">
        <f t="shared" si="4"/>
        <v>11690538188.750002</v>
      </c>
      <c r="P18" s="78">
        <f t="shared" si="5"/>
        <v>12020842210</v>
      </c>
      <c r="Q18" s="78">
        <f t="shared" si="6"/>
        <v>9045950907.5999985</v>
      </c>
      <c r="R18" s="78">
        <f t="shared" si="7"/>
        <v>8111779430.1999998</v>
      </c>
      <c r="S18" s="78">
        <f t="shared" si="8"/>
        <v>5571695025.6000004</v>
      </c>
      <c r="T18" s="78">
        <f t="shared" si="9"/>
        <v>14824591673.6</v>
      </c>
      <c r="U18" s="78">
        <f t="shared" si="1"/>
        <v>13875685513.750002</v>
      </c>
      <c r="V18" s="78">
        <f t="shared" si="1"/>
        <v>14816386910</v>
      </c>
      <c r="W18" s="78">
        <f t="shared" si="1"/>
        <v>11558715048.599998</v>
      </c>
      <c r="X18" s="78">
        <f t="shared" si="1"/>
        <v>10728482472.200001</v>
      </c>
      <c r="Y18" s="78">
        <f t="shared" si="1"/>
        <v>8104283673.6000004</v>
      </c>
    </row>
    <row r="19" spans="1:28" s="69" customFormat="1">
      <c r="A19" s="75" t="s">
        <v>233</v>
      </c>
      <c r="B19" s="76">
        <v>654485.67999999993</v>
      </c>
      <c r="C19" s="76">
        <v>758585.17999999993</v>
      </c>
      <c r="D19" s="76">
        <v>398542.66099999996</v>
      </c>
      <c r="E19" s="77">
        <v>256896.61199999999</v>
      </c>
      <c r="F19" s="78">
        <v>209770.454</v>
      </c>
      <c r="G19" s="78">
        <v>161339.62599999999</v>
      </c>
      <c r="H19" s="78">
        <f t="shared" si="2"/>
        <v>654485679.99999988</v>
      </c>
      <c r="I19" s="78">
        <f t="shared" si="0"/>
        <v>758585179.99999988</v>
      </c>
      <c r="J19" s="78">
        <f t="shared" si="0"/>
        <v>398542660.99999994</v>
      </c>
      <c r="K19" s="78">
        <f t="shared" si="0"/>
        <v>256896612</v>
      </c>
      <c r="L19" s="78">
        <f t="shared" si="0"/>
        <v>209770454</v>
      </c>
      <c r="M19" s="78">
        <f t="shared" si="0"/>
        <v>161339626</v>
      </c>
      <c r="N19" s="78">
        <f t="shared" si="3"/>
        <v>3534222671.9999995</v>
      </c>
      <c r="O19" s="78">
        <f t="shared" si="4"/>
        <v>4058430712.9999995</v>
      </c>
      <c r="P19" s="78">
        <f t="shared" si="5"/>
        <v>1713733442.3</v>
      </c>
      <c r="Q19" s="78">
        <f t="shared" si="6"/>
        <v>924827803.19999993</v>
      </c>
      <c r="R19" s="78">
        <f t="shared" si="7"/>
        <v>650288407.39999998</v>
      </c>
      <c r="S19" s="78">
        <f t="shared" si="8"/>
        <v>354947177.19999999</v>
      </c>
      <c r="T19" s="78">
        <f t="shared" si="9"/>
        <v>4188708351.9999995</v>
      </c>
      <c r="U19" s="78">
        <f t="shared" si="1"/>
        <v>4817015892.999999</v>
      </c>
      <c r="V19" s="78">
        <f t="shared" si="1"/>
        <v>2112276103.3</v>
      </c>
      <c r="W19" s="78">
        <f t="shared" si="1"/>
        <v>1181724415.1999998</v>
      </c>
      <c r="X19" s="78">
        <f t="shared" si="1"/>
        <v>860058861.39999998</v>
      </c>
      <c r="Y19" s="78">
        <f t="shared" si="1"/>
        <v>516286803.19999999</v>
      </c>
      <c r="Z19"/>
      <c r="AA19"/>
      <c r="AB19"/>
    </row>
    <row r="20" spans="1:28" s="69" customFormat="1">
      <c r="A20" s="79" t="s">
        <v>1166</v>
      </c>
      <c r="B20" s="80">
        <v>11764769.75</v>
      </c>
      <c r="C20" s="80">
        <v>11523421.044999998</v>
      </c>
      <c r="D20" s="80">
        <v>12073455.209000001</v>
      </c>
      <c r="E20" s="80">
        <v>9309888.6559999995</v>
      </c>
      <c r="F20" s="80">
        <v>10884372.284</v>
      </c>
      <c r="G20" s="80">
        <v>11028339.345999999</v>
      </c>
      <c r="H20" s="81">
        <f t="shared" si="2"/>
        <v>11764769750</v>
      </c>
      <c r="I20" s="81">
        <f t="shared" si="0"/>
        <v>11523421044.999998</v>
      </c>
      <c r="J20" s="81">
        <f t="shared" si="0"/>
        <v>12073455209</v>
      </c>
      <c r="K20" s="81">
        <f t="shared" si="0"/>
        <v>9309888656</v>
      </c>
      <c r="L20" s="81">
        <f t="shared" si="0"/>
        <v>10884372284</v>
      </c>
      <c r="M20" s="81">
        <f t="shared" si="0"/>
        <v>11028339345.999998</v>
      </c>
      <c r="N20" s="81">
        <f t="shared" si="3"/>
        <v>63529756650</v>
      </c>
      <c r="O20" s="81">
        <f t="shared" si="4"/>
        <v>61650302590.749992</v>
      </c>
      <c r="P20" s="81">
        <f t="shared" si="5"/>
        <v>51915857398.700005</v>
      </c>
      <c r="Q20" s="81">
        <f t="shared" si="6"/>
        <v>33515599161.599998</v>
      </c>
      <c r="R20" s="81">
        <f t="shared" si="7"/>
        <v>33741554080.400002</v>
      </c>
      <c r="S20" s="81">
        <f t="shared" si="8"/>
        <v>24262346561.199997</v>
      </c>
      <c r="T20" s="81">
        <f t="shared" si="9"/>
        <v>75294526400</v>
      </c>
      <c r="U20" s="81">
        <f t="shared" si="1"/>
        <v>73173723635.749985</v>
      </c>
      <c r="V20" s="81">
        <f t="shared" si="1"/>
        <v>63989312607.700005</v>
      </c>
      <c r="W20" s="81">
        <f t="shared" si="1"/>
        <v>42825487817.599998</v>
      </c>
      <c r="X20" s="81">
        <f t="shared" si="1"/>
        <v>44625926364.400002</v>
      </c>
      <c r="Y20" s="81">
        <f t="shared" si="1"/>
        <v>35290685907.199997</v>
      </c>
      <c r="Z20"/>
      <c r="AA20"/>
      <c r="AB20"/>
    </row>
    <row r="21" spans="1:28" s="69" customFormat="1">
      <c r="A21"/>
      <c r="C21" s="82"/>
    </row>
    <row r="22" spans="1:28" s="69" customFormat="1">
      <c r="A22"/>
    </row>
  </sheetData>
  <sheetProtection password="8046" sheet="1" objects="1" scenarios="1"/>
  <mergeCells count="5">
    <mergeCell ref="A7:A8"/>
    <mergeCell ref="B7:G7"/>
    <mergeCell ref="H7:M7"/>
    <mergeCell ref="N7:S7"/>
    <mergeCell ref="T7:Y7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A42F0-0168-4B60-8248-F33A3E864A2F}">
  <sheetPr>
    <tabColor theme="9"/>
  </sheetPr>
  <dimension ref="A1:Z516"/>
  <sheetViews>
    <sheetView tabSelected="1" workbookViewId="0">
      <selection sqref="A1:D2"/>
    </sheetView>
  </sheetViews>
  <sheetFormatPr defaultColWidth="9.140625" defaultRowHeight="15"/>
  <cols>
    <col min="1" max="1" width="9.140625" style="85" customWidth="1"/>
    <col min="2" max="2" width="35.5703125" style="85" bestFit="1" customWidth="1"/>
    <col min="3" max="3" width="6.5703125" style="85" customWidth="1"/>
    <col min="4" max="4" width="31.140625" style="85" customWidth="1"/>
    <col min="5" max="5" width="13.85546875" style="86" bestFit="1" customWidth="1"/>
    <col min="6" max="6" width="15.5703125" style="86" bestFit="1" customWidth="1"/>
    <col min="7" max="7" width="12.42578125" style="86" bestFit="1" customWidth="1"/>
    <col min="8" max="8" width="13.7109375" style="86" bestFit="1" customWidth="1"/>
    <col min="9" max="9" width="15.7109375" style="86" bestFit="1" customWidth="1"/>
    <col min="10" max="10" width="12.42578125" style="86" bestFit="1" customWidth="1"/>
    <col min="11" max="12" width="11.28515625" style="86" bestFit="1" customWidth="1"/>
    <col min="13" max="13" width="9" style="85" bestFit="1" customWidth="1"/>
    <col min="14" max="16384" width="9.140625" style="85"/>
  </cols>
  <sheetData>
    <row r="1" spans="1:13">
      <c r="A1" s="89" t="s">
        <v>1717</v>
      </c>
      <c r="B1" s="90" t="s">
        <v>560</v>
      </c>
      <c r="C1" s="89" t="s">
        <v>1718</v>
      </c>
      <c r="D1" s="91" t="s">
        <v>561</v>
      </c>
      <c r="E1" s="88" t="s">
        <v>1711</v>
      </c>
      <c r="F1" s="88"/>
      <c r="G1" s="88"/>
      <c r="H1" s="88" t="s">
        <v>1715</v>
      </c>
      <c r="I1" s="88"/>
      <c r="J1" s="88"/>
      <c r="K1" s="88" t="s">
        <v>1716</v>
      </c>
      <c r="L1" s="88"/>
      <c r="M1" s="88"/>
    </row>
    <row r="2" spans="1:13">
      <c r="A2" s="89"/>
      <c r="B2" s="90"/>
      <c r="C2" s="89"/>
      <c r="D2" s="91"/>
      <c r="E2" s="84" t="s">
        <v>1712</v>
      </c>
      <c r="F2" s="84" t="s">
        <v>1713</v>
      </c>
      <c r="G2" s="84" t="s">
        <v>1714</v>
      </c>
      <c r="H2" s="84" t="s">
        <v>1712</v>
      </c>
      <c r="I2" s="84" t="s">
        <v>1713</v>
      </c>
      <c r="J2" s="84" t="s">
        <v>1714</v>
      </c>
      <c r="K2" s="87" t="s">
        <v>1712</v>
      </c>
      <c r="L2" s="87" t="s">
        <v>1713</v>
      </c>
      <c r="M2" s="87" t="s">
        <v>1714</v>
      </c>
    </row>
    <row r="3" spans="1:13">
      <c r="A3" s="83">
        <v>11</v>
      </c>
      <c r="B3" s="83" t="s">
        <v>0</v>
      </c>
      <c r="C3" s="83">
        <v>1101</v>
      </c>
      <c r="D3" s="83" t="s">
        <v>1196</v>
      </c>
      <c r="E3" s="84">
        <v>4002246</v>
      </c>
      <c r="F3" s="84">
        <v>2919974</v>
      </c>
      <c r="G3" s="84">
        <v>1082272</v>
      </c>
      <c r="H3" s="84">
        <v>3122546</v>
      </c>
      <c r="I3" s="84">
        <v>2518422</v>
      </c>
      <c r="J3" s="84">
        <v>604124</v>
      </c>
      <c r="K3" s="84">
        <v>44589</v>
      </c>
      <c r="L3" s="84">
        <v>0</v>
      </c>
      <c r="M3" s="83">
        <v>44589</v>
      </c>
    </row>
    <row r="4" spans="1:13">
      <c r="A4" s="83">
        <v>11</v>
      </c>
      <c r="B4" s="83" t="s">
        <v>0</v>
      </c>
      <c r="C4" s="83">
        <v>1102</v>
      </c>
      <c r="D4" s="83" t="s">
        <v>1197</v>
      </c>
      <c r="E4" s="84">
        <v>11401528</v>
      </c>
      <c r="F4" s="84">
        <v>9238310</v>
      </c>
      <c r="G4" s="84">
        <v>2163218</v>
      </c>
      <c r="H4" s="84">
        <v>8179776</v>
      </c>
      <c r="I4" s="84">
        <v>6840773</v>
      </c>
      <c r="J4" s="84">
        <v>1339003</v>
      </c>
      <c r="K4" s="84">
        <v>98198</v>
      </c>
      <c r="L4" s="84">
        <v>40416</v>
      </c>
      <c r="M4" s="83">
        <v>57782</v>
      </c>
    </row>
    <row r="5" spans="1:13">
      <c r="A5" s="83">
        <v>11</v>
      </c>
      <c r="B5" s="83" t="s">
        <v>0</v>
      </c>
      <c r="C5" s="83">
        <v>1103</v>
      </c>
      <c r="D5" s="83" t="s">
        <v>1198</v>
      </c>
      <c r="E5" s="84">
        <v>7085535</v>
      </c>
      <c r="F5" s="84">
        <v>5113201</v>
      </c>
      <c r="G5" s="84">
        <v>1972334</v>
      </c>
      <c r="H5" s="84">
        <v>6738798</v>
      </c>
      <c r="I5" s="84">
        <v>4293158</v>
      </c>
      <c r="J5" s="84">
        <v>2445640</v>
      </c>
      <c r="K5" s="84">
        <v>279396</v>
      </c>
      <c r="L5" s="84">
        <v>0</v>
      </c>
      <c r="M5" s="83">
        <v>279396</v>
      </c>
    </row>
    <row r="6" spans="1:13">
      <c r="A6" s="83">
        <v>11</v>
      </c>
      <c r="B6" s="83" t="s">
        <v>0</v>
      </c>
      <c r="C6" s="83">
        <v>1104</v>
      </c>
      <c r="D6" s="83" t="s">
        <v>1199</v>
      </c>
      <c r="E6" s="84">
        <v>2558274</v>
      </c>
      <c r="F6" s="84">
        <v>2062212</v>
      </c>
      <c r="G6" s="84">
        <v>496062</v>
      </c>
      <c r="H6" s="84">
        <v>1714234</v>
      </c>
      <c r="I6" s="84">
        <v>1511500</v>
      </c>
      <c r="J6" s="84">
        <v>202734</v>
      </c>
      <c r="K6" s="84">
        <v>0</v>
      </c>
      <c r="L6" s="84">
        <v>0</v>
      </c>
      <c r="M6" s="83">
        <v>0</v>
      </c>
    </row>
    <row r="7" spans="1:13">
      <c r="A7" s="83">
        <v>11</v>
      </c>
      <c r="B7" s="83" t="s">
        <v>0</v>
      </c>
      <c r="C7" s="83">
        <v>1105</v>
      </c>
      <c r="D7" s="83" t="s">
        <v>1200</v>
      </c>
      <c r="E7" s="84">
        <v>1753044</v>
      </c>
      <c r="F7" s="84">
        <v>1417000</v>
      </c>
      <c r="G7" s="84">
        <v>336044</v>
      </c>
      <c r="H7" s="84">
        <v>2129938</v>
      </c>
      <c r="I7" s="84">
        <v>1491000</v>
      </c>
      <c r="J7" s="84">
        <v>638938</v>
      </c>
      <c r="K7" s="84">
        <v>0</v>
      </c>
      <c r="L7" s="84">
        <v>0</v>
      </c>
      <c r="M7" s="83">
        <v>0</v>
      </c>
    </row>
    <row r="8" spans="1:13">
      <c r="A8" s="83">
        <v>11</v>
      </c>
      <c r="B8" s="83" t="s">
        <v>0</v>
      </c>
      <c r="C8" s="83">
        <v>1106</v>
      </c>
      <c r="D8" s="83" t="s">
        <v>1201</v>
      </c>
      <c r="E8" s="84">
        <v>4105366</v>
      </c>
      <c r="F8" s="84">
        <v>3027452</v>
      </c>
      <c r="G8" s="84">
        <v>1077914</v>
      </c>
      <c r="H8" s="84">
        <v>3595070</v>
      </c>
      <c r="I8" s="84">
        <v>2380371</v>
      </c>
      <c r="J8" s="84">
        <v>1214699</v>
      </c>
      <c r="K8" s="84">
        <v>0</v>
      </c>
      <c r="L8" s="84">
        <v>0</v>
      </c>
      <c r="M8" s="83">
        <v>0</v>
      </c>
    </row>
    <row r="9" spans="1:13">
      <c r="A9" s="83">
        <v>11</v>
      </c>
      <c r="B9" s="83" t="s">
        <v>0</v>
      </c>
      <c r="C9" s="83">
        <v>1107</v>
      </c>
      <c r="D9" s="83" t="s">
        <v>1202</v>
      </c>
      <c r="E9" s="84">
        <v>10301920</v>
      </c>
      <c r="F9" s="84">
        <v>5952292</v>
      </c>
      <c r="G9" s="84">
        <v>4349628</v>
      </c>
      <c r="H9" s="84">
        <v>8086754</v>
      </c>
      <c r="I9" s="84">
        <v>6125676</v>
      </c>
      <c r="J9" s="84">
        <v>1961078</v>
      </c>
      <c r="K9" s="84">
        <v>841635</v>
      </c>
      <c r="L9" s="84">
        <v>20512</v>
      </c>
      <c r="M9" s="83">
        <v>821123</v>
      </c>
    </row>
    <row r="10" spans="1:13">
      <c r="A10" s="83">
        <v>11</v>
      </c>
      <c r="B10" s="83" t="s">
        <v>0</v>
      </c>
      <c r="C10" s="83">
        <v>1108</v>
      </c>
      <c r="D10" s="83" t="s">
        <v>1203</v>
      </c>
      <c r="E10" s="84">
        <v>11342815</v>
      </c>
      <c r="F10" s="84">
        <v>7348294</v>
      </c>
      <c r="G10" s="84">
        <v>3994521</v>
      </c>
      <c r="H10" s="84">
        <v>9108347</v>
      </c>
      <c r="I10" s="84">
        <v>6632256</v>
      </c>
      <c r="J10" s="84">
        <v>2476091</v>
      </c>
      <c r="K10" s="84">
        <v>331291</v>
      </c>
      <c r="L10" s="84">
        <v>16600</v>
      </c>
      <c r="M10" s="83">
        <v>314691</v>
      </c>
    </row>
    <row r="11" spans="1:13">
      <c r="A11" s="83">
        <v>11</v>
      </c>
      <c r="B11" s="83" t="s">
        <v>0</v>
      </c>
      <c r="C11" s="83">
        <v>1109</v>
      </c>
      <c r="D11" s="83" t="s">
        <v>1204</v>
      </c>
      <c r="E11" s="84">
        <v>475423</v>
      </c>
      <c r="F11" s="84">
        <v>441684</v>
      </c>
      <c r="G11" s="84">
        <v>33739</v>
      </c>
      <c r="H11" s="84">
        <v>675556</v>
      </c>
      <c r="I11" s="84">
        <v>667064</v>
      </c>
      <c r="J11" s="84">
        <v>8492</v>
      </c>
      <c r="K11" s="84">
        <v>60</v>
      </c>
      <c r="L11" s="84">
        <v>0</v>
      </c>
      <c r="M11" s="83">
        <v>60</v>
      </c>
    </row>
    <row r="12" spans="1:13">
      <c r="A12" s="83">
        <v>11</v>
      </c>
      <c r="B12" s="83" t="s">
        <v>0</v>
      </c>
      <c r="C12" s="83">
        <v>1110</v>
      </c>
      <c r="D12" s="83" t="s">
        <v>1205</v>
      </c>
      <c r="E12" s="84">
        <v>291025</v>
      </c>
      <c r="F12" s="84">
        <v>261276</v>
      </c>
      <c r="G12" s="84">
        <v>29749</v>
      </c>
      <c r="H12" s="84">
        <v>739930</v>
      </c>
      <c r="I12" s="84">
        <v>586840</v>
      </c>
      <c r="J12" s="84">
        <v>153090</v>
      </c>
      <c r="K12" s="84">
        <v>0</v>
      </c>
      <c r="L12" s="84">
        <v>0</v>
      </c>
      <c r="M12" s="83">
        <v>0</v>
      </c>
    </row>
    <row r="13" spans="1:13">
      <c r="A13" s="83">
        <v>11</v>
      </c>
      <c r="B13" s="83" t="s">
        <v>0</v>
      </c>
      <c r="C13" s="83">
        <v>1111</v>
      </c>
      <c r="D13" s="83" t="s">
        <v>1206</v>
      </c>
      <c r="E13" s="84">
        <v>6488167</v>
      </c>
      <c r="F13" s="84">
        <v>5524863</v>
      </c>
      <c r="G13" s="84">
        <v>963304</v>
      </c>
      <c r="H13" s="84">
        <v>5611094</v>
      </c>
      <c r="I13" s="84">
        <v>4850601</v>
      </c>
      <c r="J13" s="84">
        <v>760493</v>
      </c>
      <c r="K13" s="84">
        <v>122647</v>
      </c>
      <c r="L13" s="84">
        <v>26814</v>
      </c>
      <c r="M13" s="83">
        <v>95833</v>
      </c>
    </row>
    <row r="14" spans="1:13">
      <c r="A14" s="83">
        <v>11</v>
      </c>
      <c r="B14" s="83" t="s">
        <v>0</v>
      </c>
      <c r="C14" s="83">
        <v>1112</v>
      </c>
      <c r="D14" s="83" t="s">
        <v>1207</v>
      </c>
      <c r="E14" s="84">
        <v>5154533</v>
      </c>
      <c r="F14" s="84">
        <v>3914434</v>
      </c>
      <c r="G14" s="84">
        <v>1240099</v>
      </c>
      <c r="H14" s="84">
        <v>3232407</v>
      </c>
      <c r="I14" s="84">
        <v>2431280</v>
      </c>
      <c r="J14" s="84">
        <v>801127</v>
      </c>
      <c r="K14" s="84">
        <v>0</v>
      </c>
      <c r="L14" s="84">
        <v>0</v>
      </c>
      <c r="M14" s="83">
        <v>0</v>
      </c>
    </row>
    <row r="15" spans="1:13">
      <c r="A15" s="83">
        <v>11</v>
      </c>
      <c r="B15" s="83" t="s">
        <v>0</v>
      </c>
      <c r="C15" s="83">
        <v>1113</v>
      </c>
      <c r="D15" s="83" t="s">
        <v>1208</v>
      </c>
      <c r="E15" s="84">
        <v>2795766</v>
      </c>
      <c r="F15" s="84">
        <v>1400346</v>
      </c>
      <c r="G15" s="84">
        <v>1395420</v>
      </c>
      <c r="H15" s="84">
        <v>1791184</v>
      </c>
      <c r="I15" s="84">
        <v>1450800</v>
      </c>
      <c r="J15" s="84">
        <v>340384</v>
      </c>
      <c r="K15" s="84">
        <v>106873</v>
      </c>
      <c r="L15" s="84">
        <v>0</v>
      </c>
      <c r="M15" s="83">
        <v>106873</v>
      </c>
    </row>
    <row r="16" spans="1:13">
      <c r="A16" s="83">
        <v>11</v>
      </c>
      <c r="B16" s="83" t="s">
        <v>0</v>
      </c>
      <c r="C16" s="83">
        <v>1114</v>
      </c>
      <c r="D16" s="83" t="s">
        <v>1209</v>
      </c>
      <c r="E16" s="84">
        <v>1391092</v>
      </c>
      <c r="F16" s="84">
        <v>983448</v>
      </c>
      <c r="G16" s="84">
        <v>407644</v>
      </c>
      <c r="H16" s="84">
        <v>646988</v>
      </c>
      <c r="I16" s="84">
        <v>470298</v>
      </c>
      <c r="J16" s="84">
        <v>176690</v>
      </c>
      <c r="K16" s="84">
        <v>0</v>
      </c>
      <c r="L16" s="84">
        <v>0</v>
      </c>
      <c r="M16" s="83">
        <v>0</v>
      </c>
    </row>
    <row r="17" spans="1:13">
      <c r="A17" s="83">
        <v>11</v>
      </c>
      <c r="B17" s="83" t="s">
        <v>0</v>
      </c>
      <c r="C17" s="83">
        <v>1115</v>
      </c>
      <c r="D17" s="83" t="s">
        <v>1210</v>
      </c>
      <c r="E17" s="84">
        <v>2260255</v>
      </c>
      <c r="F17" s="84">
        <v>1369300</v>
      </c>
      <c r="G17" s="84">
        <v>890955</v>
      </c>
      <c r="H17" s="84">
        <v>4420821</v>
      </c>
      <c r="I17" s="84">
        <v>3059600</v>
      </c>
      <c r="J17" s="84">
        <v>1361221</v>
      </c>
      <c r="K17" s="84">
        <v>0</v>
      </c>
      <c r="L17" s="84">
        <v>0</v>
      </c>
      <c r="M17" s="83">
        <v>0</v>
      </c>
    </row>
    <row r="18" spans="1:13">
      <c r="A18" s="83">
        <v>11</v>
      </c>
      <c r="B18" s="83" t="s">
        <v>0</v>
      </c>
      <c r="C18" s="83">
        <v>1116</v>
      </c>
      <c r="D18" s="83" t="s">
        <v>1211</v>
      </c>
      <c r="E18" s="84">
        <v>2396486</v>
      </c>
      <c r="F18" s="84">
        <v>1883100</v>
      </c>
      <c r="G18" s="84">
        <v>513386</v>
      </c>
      <c r="H18" s="84">
        <v>958693</v>
      </c>
      <c r="I18" s="84">
        <v>815550</v>
      </c>
      <c r="J18" s="84">
        <v>143143</v>
      </c>
      <c r="K18" s="84">
        <v>1929</v>
      </c>
      <c r="L18" s="84">
        <v>0</v>
      </c>
      <c r="M18" s="83">
        <v>1929</v>
      </c>
    </row>
    <row r="19" spans="1:13">
      <c r="A19" s="83">
        <v>11</v>
      </c>
      <c r="B19" s="83" t="s">
        <v>0</v>
      </c>
      <c r="C19" s="83">
        <v>1117</v>
      </c>
      <c r="D19" s="83" t="s">
        <v>1212</v>
      </c>
      <c r="E19" s="84">
        <v>2680622</v>
      </c>
      <c r="F19" s="84">
        <v>1709500</v>
      </c>
      <c r="G19" s="84">
        <v>971122</v>
      </c>
      <c r="H19" s="84">
        <v>3376336</v>
      </c>
      <c r="I19" s="84">
        <v>2947200</v>
      </c>
      <c r="J19" s="84">
        <v>429136</v>
      </c>
      <c r="K19" s="84">
        <v>653068</v>
      </c>
      <c r="L19" s="84">
        <v>26000</v>
      </c>
      <c r="M19" s="83">
        <v>627068</v>
      </c>
    </row>
    <row r="20" spans="1:13">
      <c r="A20" s="83">
        <v>11</v>
      </c>
      <c r="B20" s="83" t="s">
        <v>0</v>
      </c>
      <c r="C20" s="83">
        <v>1118</v>
      </c>
      <c r="D20" s="83" t="s">
        <v>1213</v>
      </c>
      <c r="E20" s="84">
        <v>3547152</v>
      </c>
      <c r="F20" s="84">
        <v>2113526</v>
      </c>
      <c r="G20" s="84">
        <v>1433626</v>
      </c>
      <c r="H20" s="84">
        <v>3340306</v>
      </c>
      <c r="I20" s="84">
        <v>2111791</v>
      </c>
      <c r="J20" s="84">
        <v>1228515</v>
      </c>
      <c r="K20" s="84">
        <v>141317</v>
      </c>
      <c r="L20" s="84">
        <v>0</v>
      </c>
      <c r="M20" s="83">
        <v>141317</v>
      </c>
    </row>
    <row r="21" spans="1:13">
      <c r="A21" s="83">
        <v>11</v>
      </c>
      <c r="B21" s="83" t="s">
        <v>0</v>
      </c>
      <c r="C21" s="83">
        <v>1171</v>
      </c>
      <c r="D21" s="83" t="s">
        <v>1214</v>
      </c>
      <c r="E21" s="84">
        <v>0</v>
      </c>
      <c r="F21" s="84">
        <v>0</v>
      </c>
      <c r="G21" s="84">
        <v>0</v>
      </c>
      <c r="H21" s="84">
        <v>0</v>
      </c>
      <c r="I21" s="84">
        <v>0</v>
      </c>
      <c r="J21" s="84">
        <v>0</v>
      </c>
      <c r="K21" s="84">
        <v>0</v>
      </c>
      <c r="L21" s="84">
        <v>0</v>
      </c>
      <c r="M21" s="83">
        <v>0</v>
      </c>
    </row>
    <row r="22" spans="1:13">
      <c r="A22" s="83">
        <v>11</v>
      </c>
      <c r="B22" s="83" t="s">
        <v>0</v>
      </c>
      <c r="C22" s="83">
        <v>1172</v>
      </c>
      <c r="D22" s="83" t="s">
        <v>1215</v>
      </c>
      <c r="E22" s="84">
        <v>0</v>
      </c>
      <c r="F22" s="84">
        <v>0</v>
      </c>
      <c r="G22" s="84">
        <v>0</v>
      </c>
      <c r="H22" s="84">
        <v>0</v>
      </c>
      <c r="I22" s="84">
        <v>0</v>
      </c>
      <c r="J22" s="84">
        <v>0</v>
      </c>
      <c r="K22" s="84">
        <v>0</v>
      </c>
      <c r="L22" s="84">
        <v>0</v>
      </c>
      <c r="M22" s="83">
        <v>0</v>
      </c>
    </row>
    <row r="23" spans="1:13">
      <c r="A23" s="83">
        <v>11</v>
      </c>
      <c r="B23" s="83" t="s">
        <v>0</v>
      </c>
      <c r="C23" s="83">
        <v>1173</v>
      </c>
      <c r="D23" s="83" t="s">
        <v>1216</v>
      </c>
      <c r="E23" s="84">
        <v>64839</v>
      </c>
      <c r="F23" s="84">
        <v>48554</v>
      </c>
      <c r="G23" s="84">
        <v>16285</v>
      </c>
      <c r="H23" s="84">
        <v>47571</v>
      </c>
      <c r="I23" s="84">
        <v>22503</v>
      </c>
      <c r="J23" s="84">
        <v>25068</v>
      </c>
      <c r="K23" s="84">
        <v>7080</v>
      </c>
      <c r="L23" s="84">
        <v>0</v>
      </c>
      <c r="M23" s="83">
        <v>7080</v>
      </c>
    </row>
    <row r="24" spans="1:13">
      <c r="A24" s="83">
        <v>11</v>
      </c>
      <c r="B24" s="83" t="s">
        <v>0</v>
      </c>
      <c r="C24" s="83">
        <v>1174</v>
      </c>
      <c r="D24" s="83" t="s">
        <v>1217</v>
      </c>
      <c r="E24" s="84">
        <v>277406</v>
      </c>
      <c r="F24" s="84">
        <v>220017</v>
      </c>
      <c r="G24" s="84">
        <v>57389</v>
      </c>
      <c r="H24" s="84">
        <v>307856</v>
      </c>
      <c r="I24" s="84">
        <v>267412</v>
      </c>
      <c r="J24" s="84">
        <v>40444</v>
      </c>
      <c r="K24" s="84">
        <v>0</v>
      </c>
      <c r="L24" s="84">
        <v>0</v>
      </c>
      <c r="M24" s="83">
        <v>0</v>
      </c>
    </row>
    <row r="25" spans="1:13">
      <c r="A25" s="83">
        <v>11</v>
      </c>
      <c r="B25" s="83" t="s">
        <v>0</v>
      </c>
      <c r="C25" s="83">
        <v>1175</v>
      </c>
      <c r="D25" s="83" t="s">
        <v>1218</v>
      </c>
      <c r="E25" s="84">
        <v>747295</v>
      </c>
      <c r="F25" s="84">
        <v>637000</v>
      </c>
      <c r="G25" s="84">
        <v>110295</v>
      </c>
      <c r="H25" s="84">
        <v>756005</v>
      </c>
      <c r="I25" s="84">
        <v>611553</v>
      </c>
      <c r="J25" s="84">
        <v>144452</v>
      </c>
      <c r="K25" s="84">
        <v>0</v>
      </c>
      <c r="L25" s="84">
        <v>0</v>
      </c>
      <c r="M25" s="83">
        <v>0</v>
      </c>
    </row>
    <row r="26" spans="1:13">
      <c r="A26" s="83">
        <v>12</v>
      </c>
      <c r="B26" s="83" t="s">
        <v>511</v>
      </c>
      <c r="C26" s="83">
        <v>1201</v>
      </c>
      <c r="D26" s="83" t="s">
        <v>1219</v>
      </c>
      <c r="E26" s="84">
        <v>2374721</v>
      </c>
      <c r="F26" s="84">
        <v>1683550</v>
      </c>
      <c r="G26" s="84">
        <v>691171</v>
      </c>
      <c r="H26" s="84">
        <v>2959895</v>
      </c>
      <c r="I26" s="84">
        <v>2442650</v>
      </c>
      <c r="J26" s="84">
        <v>517245</v>
      </c>
      <c r="K26" s="84">
        <v>35432</v>
      </c>
      <c r="L26" s="84">
        <v>0</v>
      </c>
      <c r="M26" s="83">
        <v>35432</v>
      </c>
    </row>
    <row r="27" spans="1:13">
      <c r="A27" s="83">
        <v>12</v>
      </c>
      <c r="B27" s="83" t="s">
        <v>511</v>
      </c>
      <c r="C27" s="83">
        <v>1202</v>
      </c>
      <c r="D27" s="83" t="s">
        <v>1220</v>
      </c>
      <c r="E27" s="84">
        <v>8634929</v>
      </c>
      <c r="F27" s="84">
        <v>4580117</v>
      </c>
      <c r="G27" s="84">
        <v>4054812</v>
      </c>
      <c r="H27" s="84">
        <v>7733780</v>
      </c>
      <c r="I27" s="84">
        <v>5279841</v>
      </c>
      <c r="J27" s="84">
        <v>2453939</v>
      </c>
      <c r="K27" s="84">
        <v>361202</v>
      </c>
      <c r="L27" s="84">
        <v>20042</v>
      </c>
      <c r="M27" s="83">
        <v>341160</v>
      </c>
    </row>
    <row r="28" spans="1:13">
      <c r="A28" s="83">
        <v>12</v>
      </c>
      <c r="B28" s="83" t="s">
        <v>511</v>
      </c>
      <c r="C28" s="83">
        <v>1203</v>
      </c>
      <c r="D28" s="83" t="s">
        <v>1221</v>
      </c>
      <c r="E28" s="84">
        <v>5535252</v>
      </c>
      <c r="F28" s="84">
        <v>3803941</v>
      </c>
      <c r="G28" s="84">
        <v>1731311</v>
      </c>
      <c r="H28" s="84">
        <v>3309846</v>
      </c>
      <c r="I28" s="84">
        <v>2621145</v>
      </c>
      <c r="J28" s="84">
        <v>688701</v>
      </c>
      <c r="K28" s="84">
        <v>66826</v>
      </c>
      <c r="L28" s="84">
        <v>0</v>
      </c>
      <c r="M28" s="83">
        <v>66826</v>
      </c>
    </row>
    <row r="29" spans="1:13">
      <c r="A29" s="83">
        <v>12</v>
      </c>
      <c r="B29" s="83" t="s">
        <v>511</v>
      </c>
      <c r="C29" s="83">
        <v>1204</v>
      </c>
      <c r="D29" s="83" t="s">
        <v>1222</v>
      </c>
      <c r="E29" s="84">
        <v>1862103</v>
      </c>
      <c r="F29" s="84">
        <v>1260422</v>
      </c>
      <c r="G29" s="84">
        <v>601681</v>
      </c>
      <c r="H29" s="84">
        <v>1541061</v>
      </c>
      <c r="I29" s="84">
        <v>937747</v>
      </c>
      <c r="J29" s="84">
        <v>603314</v>
      </c>
      <c r="K29" s="84">
        <v>19800</v>
      </c>
      <c r="L29" s="84">
        <v>0</v>
      </c>
      <c r="M29" s="83">
        <v>19800</v>
      </c>
    </row>
    <row r="30" spans="1:13">
      <c r="A30" s="83">
        <v>12</v>
      </c>
      <c r="B30" s="83" t="s">
        <v>511</v>
      </c>
      <c r="C30" s="83">
        <v>1205</v>
      </c>
      <c r="D30" s="83" t="s">
        <v>1223</v>
      </c>
      <c r="E30" s="84">
        <v>12638557</v>
      </c>
      <c r="F30" s="84">
        <v>8497092</v>
      </c>
      <c r="G30" s="84">
        <v>4141465</v>
      </c>
      <c r="H30" s="84">
        <v>10286674</v>
      </c>
      <c r="I30" s="84">
        <v>6798620</v>
      </c>
      <c r="J30" s="84">
        <v>3488054</v>
      </c>
      <c r="K30" s="84">
        <v>60320</v>
      </c>
      <c r="L30" s="84">
        <v>40000</v>
      </c>
      <c r="M30" s="83">
        <v>20320</v>
      </c>
    </row>
    <row r="31" spans="1:13">
      <c r="A31" s="83">
        <v>12</v>
      </c>
      <c r="B31" s="83" t="s">
        <v>511</v>
      </c>
      <c r="C31" s="83">
        <v>1206</v>
      </c>
      <c r="D31" s="83" t="s">
        <v>1224</v>
      </c>
      <c r="E31" s="84">
        <v>25265052</v>
      </c>
      <c r="F31" s="84">
        <v>13786904</v>
      </c>
      <c r="G31" s="84">
        <v>11478148</v>
      </c>
      <c r="H31" s="84">
        <v>15317989</v>
      </c>
      <c r="I31" s="84">
        <v>8487773</v>
      </c>
      <c r="J31" s="84">
        <v>6830216</v>
      </c>
      <c r="K31" s="84">
        <v>91732</v>
      </c>
      <c r="L31" s="84">
        <v>0</v>
      </c>
      <c r="M31" s="83">
        <v>91732</v>
      </c>
    </row>
    <row r="32" spans="1:13">
      <c r="A32" s="83">
        <v>12</v>
      </c>
      <c r="B32" s="83" t="s">
        <v>511</v>
      </c>
      <c r="C32" s="83">
        <v>1207</v>
      </c>
      <c r="D32" s="83" t="s">
        <v>1225</v>
      </c>
      <c r="E32" s="84">
        <v>18254412</v>
      </c>
      <c r="F32" s="84">
        <v>10896781</v>
      </c>
      <c r="G32" s="84">
        <v>7357631</v>
      </c>
      <c r="H32" s="84">
        <v>10041267</v>
      </c>
      <c r="I32" s="84">
        <v>6422035</v>
      </c>
      <c r="J32" s="84">
        <v>3619232</v>
      </c>
      <c r="K32" s="84">
        <v>37634</v>
      </c>
      <c r="L32" s="84">
        <v>15750</v>
      </c>
      <c r="M32" s="83">
        <v>21884</v>
      </c>
    </row>
    <row r="33" spans="1:13">
      <c r="A33" s="83">
        <v>12</v>
      </c>
      <c r="B33" s="83" t="s">
        <v>511</v>
      </c>
      <c r="C33" s="83">
        <v>1208</v>
      </c>
      <c r="D33" s="83" t="s">
        <v>1226</v>
      </c>
      <c r="E33" s="84">
        <v>19853115</v>
      </c>
      <c r="F33" s="84">
        <v>14170480</v>
      </c>
      <c r="G33" s="84">
        <v>5682635</v>
      </c>
      <c r="H33" s="84">
        <v>13789302</v>
      </c>
      <c r="I33" s="84">
        <v>10400561</v>
      </c>
      <c r="J33" s="84">
        <v>3388741</v>
      </c>
      <c r="K33" s="84">
        <v>118805</v>
      </c>
      <c r="L33" s="84">
        <v>46090</v>
      </c>
      <c r="M33" s="83">
        <v>72715</v>
      </c>
    </row>
    <row r="34" spans="1:13">
      <c r="A34" s="83">
        <v>12</v>
      </c>
      <c r="B34" s="83" t="s">
        <v>511</v>
      </c>
      <c r="C34" s="83">
        <v>1209</v>
      </c>
      <c r="D34" s="83" t="s">
        <v>1227</v>
      </c>
      <c r="E34" s="84">
        <v>4917418</v>
      </c>
      <c r="F34" s="84">
        <v>3443365</v>
      </c>
      <c r="G34" s="84">
        <v>1474053</v>
      </c>
      <c r="H34" s="84">
        <v>3611731</v>
      </c>
      <c r="I34" s="84">
        <v>2766231</v>
      </c>
      <c r="J34" s="84">
        <v>845500</v>
      </c>
      <c r="K34" s="84">
        <v>14025</v>
      </c>
      <c r="L34" s="84">
        <v>9000</v>
      </c>
      <c r="M34" s="83">
        <v>5025</v>
      </c>
    </row>
    <row r="35" spans="1:13">
      <c r="A35" s="83">
        <v>12</v>
      </c>
      <c r="B35" s="83" t="s">
        <v>511</v>
      </c>
      <c r="C35" s="83">
        <v>1210</v>
      </c>
      <c r="D35" s="83" t="s">
        <v>1228</v>
      </c>
      <c r="E35" s="84">
        <v>3348144</v>
      </c>
      <c r="F35" s="84">
        <v>1985750</v>
      </c>
      <c r="G35" s="84">
        <v>1362394</v>
      </c>
      <c r="H35" s="84">
        <v>1845761</v>
      </c>
      <c r="I35" s="84">
        <v>1416400</v>
      </c>
      <c r="J35" s="84">
        <v>429361</v>
      </c>
      <c r="K35" s="84">
        <v>0</v>
      </c>
      <c r="L35" s="84">
        <v>0</v>
      </c>
      <c r="M35" s="83">
        <v>0</v>
      </c>
    </row>
    <row r="36" spans="1:13">
      <c r="A36" s="83">
        <v>12</v>
      </c>
      <c r="B36" s="83" t="s">
        <v>511</v>
      </c>
      <c r="C36" s="83">
        <v>1211</v>
      </c>
      <c r="D36" s="83" t="s">
        <v>1229</v>
      </c>
      <c r="E36" s="84">
        <v>19640858</v>
      </c>
      <c r="F36" s="84">
        <v>12039099</v>
      </c>
      <c r="G36" s="84">
        <v>7601759</v>
      </c>
      <c r="H36" s="84">
        <v>11294645</v>
      </c>
      <c r="I36" s="84">
        <v>8917254</v>
      </c>
      <c r="J36" s="84">
        <v>2377391</v>
      </c>
      <c r="K36" s="84">
        <v>1001961</v>
      </c>
      <c r="L36" s="84">
        <v>282166</v>
      </c>
      <c r="M36" s="83">
        <v>719795</v>
      </c>
    </row>
    <row r="37" spans="1:13">
      <c r="A37" s="83">
        <v>12</v>
      </c>
      <c r="B37" s="83" t="s">
        <v>511</v>
      </c>
      <c r="C37" s="83">
        <v>1212</v>
      </c>
      <c r="D37" s="83" t="s">
        <v>1230</v>
      </c>
      <c r="E37" s="84">
        <v>7043577</v>
      </c>
      <c r="F37" s="84">
        <v>4121250</v>
      </c>
      <c r="G37" s="84">
        <v>2922327</v>
      </c>
      <c r="H37" s="84">
        <v>4681838</v>
      </c>
      <c r="I37" s="84">
        <v>3782850</v>
      </c>
      <c r="J37" s="84">
        <v>898988</v>
      </c>
      <c r="K37" s="84">
        <v>37946</v>
      </c>
      <c r="L37" s="84">
        <v>15500</v>
      </c>
      <c r="M37" s="83">
        <v>22446</v>
      </c>
    </row>
    <row r="38" spans="1:13">
      <c r="A38" s="83">
        <v>12</v>
      </c>
      <c r="B38" s="83" t="s">
        <v>511</v>
      </c>
      <c r="C38" s="83">
        <v>1213</v>
      </c>
      <c r="D38" s="83" t="s">
        <v>1231</v>
      </c>
      <c r="E38" s="84">
        <v>4717265</v>
      </c>
      <c r="F38" s="84">
        <v>2838244</v>
      </c>
      <c r="G38" s="84">
        <v>1879021</v>
      </c>
      <c r="H38" s="84">
        <v>3766837</v>
      </c>
      <c r="I38" s="84">
        <v>2520416</v>
      </c>
      <c r="J38" s="84">
        <v>1246421</v>
      </c>
      <c r="K38" s="84">
        <v>99340</v>
      </c>
      <c r="L38" s="84">
        <v>0</v>
      </c>
      <c r="M38" s="83">
        <v>99340</v>
      </c>
    </row>
    <row r="39" spans="1:13">
      <c r="A39" s="83">
        <v>12</v>
      </c>
      <c r="B39" s="83" t="s">
        <v>511</v>
      </c>
      <c r="C39" s="83">
        <v>1214</v>
      </c>
      <c r="D39" s="83" t="s">
        <v>1232</v>
      </c>
      <c r="E39" s="84">
        <v>2198754</v>
      </c>
      <c r="F39" s="84">
        <v>1642099</v>
      </c>
      <c r="G39" s="84">
        <v>556655</v>
      </c>
      <c r="H39" s="84">
        <v>1121620</v>
      </c>
      <c r="I39" s="84">
        <v>436632</v>
      </c>
      <c r="J39" s="84">
        <v>684988</v>
      </c>
      <c r="K39" s="84">
        <v>47775</v>
      </c>
      <c r="L39" s="84">
        <v>0</v>
      </c>
      <c r="M39" s="83">
        <v>47775</v>
      </c>
    </row>
    <row r="40" spans="1:13">
      <c r="A40" s="83">
        <v>12</v>
      </c>
      <c r="B40" s="83" t="s">
        <v>511</v>
      </c>
      <c r="C40" s="83">
        <v>1215</v>
      </c>
      <c r="D40" s="83" t="s">
        <v>1233</v>
      </c>
      <c r="E40" s="84">
        <v>2222294</v>
      </c>
      <c r="F40" s="84">
        <v>1353515</v>
      </c>
      <c r="G40" s="84">
        <v>868779</v>
      </c>
      <c r="H40" s="84">
        <v>1282770</v>
      </c>
      <c r="I40" s="84">
        <v>1019054</v>
      </c>
      <c r="J40" s="84">
        <v>263716</v>
      </c>
      <c r="K40" s="84">
        <v>25369</v>
      </c>
      <c r="L40" s="84">
        <v>3000</v>
      </c>
      <c r="M40" s="83">
        <v>22369</v>
      </c>
    </row>
    <row r="41" spans="1:13">
      <c r="A41" s="83">
        <v>12</v>
      </c>
      <c r="B41" s="83" t="s">
        <v>511</v>
      </c>
      <c r="C41" s="83">
        <v>1216</v>
      </c>
      <c r="D41" s="83" t="s">
        <v>1234</v>
      </c>
      <c r="E41" s="84">
        <v>7474394</v>
      </c>
      <c r="F41" s="84">
        <v>2977830</v>
      </c>
      <c r="G41" s="84">
        <v>4496564</v>
      </c>
      <c r="H41" s="84">
        <v>5854954</v>
      </c>
      <c r="I41" s="84">
        <v>3931750</v>
      </c>
      <c r="J41" s="84">
        <v>1923204</v>
      </c>
      <c r="K41" s="84">
        <v>150570</v>
      </c>
      <c r="L41" s="84">
        <v>0</v>
      </c>
      <c r="M41" s="83">
        <v>150570</v>
      </c>
    </row>
    <row r="42" spans="1:13">
      <c r="A42" s="83">
        <v>12</v>
      </c>
      <c r="B42" s="83" t="s">
        <v>511</v>
      </c>
      <c r="C42" s="83">
        <v>1217</v>
      </c>
      <c r="D42" s="83" t="s">
        <v>1235</v>
      </c>
      <c r="E42" s="84">
        <v>7178372</v>
      </c>
      <c r="F42" s="84">
        <v>4868767</v>
      </c>
      <c r="G42" s="84">
        <v>2309605</v>
      </c>
      <c r="H42" s="84">
        <v>6081803</v>
      </c>
      <c r="I42" s="84">
        <v>4798617</v>
      </c>
      <c r="J42" s="84">
        <v>1283186</v>
      </c>
      <c r="K42" s="84">
        <v>23860</v>
      </c>
      <c r="L42" s="84">
        <v>0</v>
      </c>
      <c r="M42" s="83">
        <v>23860</v>
      </c>
    </row>
    <row r="43" spans="1:13">
      <c r="A43" s="83">
        <v>12</v>
      </c>
      <c r="B43" s="83" t="s">
        <v>511</v>
      </c>
      <c r="C43" s="83">
        <v>1218</v>
      </c>
      <c r="D43" s="83" t="s">
        <v>1236</v>
      </c>
      <c r="E43" s="84">
        <v>12600962</v>
      </c>
      <c r="F43" s="84">
        <v>8574262</v>
      </c>
      <c r="G43" s="84">
        <v>4026700</v>
      </c>
      <c r="H43" s="84">
        <v>8237949</v>
      </c>
      <c r="I43" s="84">
        <v>6214582</v>
      </c>
      <c r="J43" s="84">
        <v>2023367</v>
      </c>
      <c r="K43" s="84">
        <v>35191</v>
      </c>
      <c r="L43" s="84">
        <v>23000</v>
      </c>
      <c r="M43" s="83">
        <v>12191</v>
      </c>
    </row>
    <row r="44" spans="1:13">
      <c r="A44" s="83">
        <v>12</v>
      </c>
      <c r="B44" s="83" t="s">
        <v>511</v>
      </c>
      <c r="C44" s="83">
        <v>1219</v>
      </c>
      <c r="D44" s="83" t="s">
        <v>1237</v>
      </c>
      <c r="E44" s="84">
        <v>5289110</v>
      </c>
      <c r="F44" s="84">
        <v>3796030</v>
      </c>
      <c r="G44" s="84">
        <v>1493080</v>
      </c>
      <c r="H44" s="84">
        <v>3083041</v>
      </c>
      <c r="I44" s="84">
        <v>2450434</v>
      </c>
      <c r="J44" s="84">
        <v>632607</v>
      </c>
      <c r="K44" s="84">
        <v>1856</v>
      </c>
      <c r="L44" s="84">
        <v>1700</v>
      </c>
      <c r="M44" s="83">
        <v>156</v>
      </c>
    </row>
    <row r="45" spans="1:13">
      <c r="A45" s="83">
        <v>12</v>
      </c>
      <c r="B45" s="83" t="s">
        <v>511</v>
      </c>
      <c r="C45" s="83">
        <v>1220</v>
      </c>
      <c r="D45" s="83" t="s">
        <v>1238</v>
      </c>
      <c r="E45" s="84">
        <v>4676802</v>
      </c>
      <c r="F45" s="84">
        <v>2744290</v>
      </c>
      <c r="G45" s="84">
        <v>1932512</v>
      </c>
      <c r="H45" s="84">
        <v>2791162</v>
      </c>
      <c r="I45" s="84">
        <v>1790500</v>
      </c>
      <c r="J45" s="84">
        <v>1000662</v>
      </c>
      <c r="K45" s="84">
        <v>25196</v>
      </c>
      <c r="L45" s="84">
        <v>0</v>
      </c>
      <c r="M45" s="83">
        <v>25196</v>
      </c>
    </row>
    <row r="46" spans="1:13">
      <c r="A46" s="83">
        <v>12</v>
      </c>
      <c r="B46" s="83" t="s">
        <v>511</v>
      </c>
      <c r="C46" s="83">
        <v>1221</v>
      </c>
      <c r="D46" s="83" t="s">
        <v>1239</v>
      </c>
      <c r="E46" s="84">
        <v>2236739</v>
      </c>
      <c r="F46" s="84">
        <v>1648700</v>
      </c>
      <c r="G46" s="84">
        <v>588039</v>
      </c>
      <c r="H46" s="84">
        <v>1637682</v>
      </c>
      <c r="I46" s="84">
        <v>1260950</v>
      </c>
      <c r="J46" s="84">
        <v>376732</v>
      </c>
      <c r="K46" s="84">
        <v>0</v>
      </c>
      <c r="L46" s="84">
        <v>0</v>
      </c>
      <c r="M46" s="83">
        <v>0</v>
      </c>
    </row>
    <row r="47" spans="1:13">
      <c r="A47" s="83">
        <v>12</v>
      </c>
      <c r="B47" s="83" t="s">
        <v>511</v>
      </c>
      <c r="C47" s="83">
        <v>1222</v>
      </c>
      <c r="D47" s="83" t="s">
        <v>1240</v>
      </c>
      <c r="E47" s="84">
        <v>297077</v>
      </c>
      <c r="F47" s="84">
        <v>236000</v>
      </c>
      <c r="G47" s="84">
        <v>61077</v>
      </c>
      <c r="H47" s="84">
        <v>162465</v>
      </c>
      <c r="I47" s="84">
        <v>117800</v>
      </c>
      <c r="J47" s="84">
        <v>44665</v>
      </c>
      <c r="K47" s="84">
        <v>7976</v>
      </c>
      <c r="L47" s="84">
        <v>0</v>
      </c>
      <c r="M47" s="83">
        <v>7976</v>
      </c>
    </row>
    <row r="48" spans="1:13">
      <c r="A48" s="83">
        <v>12</v>
      </c>
      <c r="B48" s="83" t="s">
        <v>511</v>
      </c>
      <c r="C48" s="83">
        <v>1223</v>
      </c>
      <c r="D48" s="83" t="s">
        <v>1241</v>
      </c>
      <c r="E48" s="84">
        <v>2326584</v>
      </c>
      <c r="F48" s="84">
        <v>1808830</v>
      </c>
      <c r="G48" s="84">
        <v>517754</v>
      </c>
      <c r="H48" s="84">
        <v>2330467</v>
      </c>
      <c r="I48" s="84">
        <v>1492000</v>
      </c>
      <c r="J48" s="84">
        <v>838467</v>
      </c>
      <c r="K48" s="84">
        <v>0</v>
      </c>
      <c r="L48" s="84">
        <v>0</v>
      </c>
      <c r="M48" s="83">
        <v>0</v>
      </c>
    </row>
    <row r="49" spans="1:13">
      <c r="A49" s="83">
        <v>12</v>
      </c>
      <c r="B49" s="83" t="s">
        <v>511</v>
      </c>
      <c r="C49" s="83">
        <v>1224</v>
      </c>
      <c r="D49" s="83" t="s">
        <v>1242</v>
      </c>
      <c r="E49" s="84">
        <v>667224</v>
      </c>
      <c r="F49" s="84">
        <v>474150</v>
      </c>
      <c r="G49" s="84">
        <v>193074</v>
      </c>
      <c r="H49" s="84">
        <v>428175</v>
      </c>
      <c r="I49" s="84">
        <v>85000</v>
      </c>
      <c r="J49" s="84">
        <v>343175</v>
      </c>
      <c r="K49" s="84">
        <v>2460</v>
      </c>
      <c r="L49" s="84">
        <v>0</v>
      </c>
      <c r="M49" s="83">
        <v>2460</v>
      </c>
    </row>
    <row r="50" spans="1:13">
      <c r="A50" s="83">
        <v>12</v>
      </c>
      <c r="B50" s="83" t="s">
        <v>511</v>
      </c>
      <c r="C50" s="83">
        <v>1225</v>
      </c>
      <c r="D50" s="83" t="s">
        <v>1243</v>
      </c>
      <c r="E50" s="84">
        <v>1613366</v>
      </c>
      <c r="F50" s="84">
        <v>955000</v>
      </c>
      <c r="G50" s="84">
        <v>658366</v>
      </c>
      <c r="H50" s="84">
        <v>658225</v>
      </c>
      <c r="I50" s="84">
        <v>200000</v>
      </c>
      <c r="J50" s="84">
        <v>458225</v>
      </c>
      <c r="K50" s="84">
        <v>0</v>
      </c>
      <c r="L50" s="84">
        <v>0</v>
      </c>
      <c r="M50" s="83">
        <v>0</v>
      </c>
    </row>
    <row r="51" spans="1:13">
      <c r="A51" s="83">
        <v>12</v>
      </c>
      <c r="B51" s="83" t="s">
        <v>511</v>
      </c>
      <c r="C51" s="83">
        <v>1271</v>
      </c>
      <c r="D51" s="83" t="s">
        <v>1244</v>
      </c>
      <c r="E51" s="84">
        <v>323042</v>
      </c>
      <c r="F51" s="84">
        <v>167025</v>
      </c>
      <c r="G51" s="84">
        <v>156017</v>
      </c>
      <c r="H51" s="84">
        <v>167829</v>
      </c>
      <c r="I51" s="84">
        <v>78000</v>
      </c>
      <c r="J51" s="84">
        <v>89829</v>
      </c>
      <c r="K51" s="84">
        <v>0</v>
      </c>
      <c r="L51" s="84">
        <v>0</v>
      </c>
      <c r="M51" s="83">
        <v>0</v>
      </c>
    </row>
    <row r="52" spans="1:13">
      <c r="A52" s="83">
        <v>12</v>
      </c>
      <c r="B52" s="83" t="s">
        <v>511</v>
      </c>
      <c r="C52" s="83">
        <v>1272</v>
      </c>
      <c r="D52" s="83" t="s">
        <v>1245</v>
      </c>
      <c r="E52" s="84">
        <v>926119</v>
      </c>
      <c r="F52" s="84">
        <v>565503</v>
      </c>
      <c r="G52" s="84">
        <v>360616</v>
      </c>
      <c r="H52" s="84">
        <v>1236080</v>
      </c>
      <c r="I52" s="84">
        <v>766186</v>
      </c>
      <c r="J52" s="84">
        <v>469894</v>
      </c>
      <c r="K52" s="84">
        <v>0</v>
      </c>
      <c r="L52" s="84">
        <v>0</v>
      </c>
      <c r="M52" s="83">
        <v>0</v>
      </c>
    </row>
    <row r="53" spans="1:13">
      <c r="A53" s="83">
        <v>12</v>
      </c>
      <c r="B53" s="83" t="s">
        <v>511</v>
      </c>
      <c r="C53" s="83">
        <v>1273</v>
      </c>
      <c r="D53" s="83" t="s">
        <v>1246</v>
      </c>
      <c r="E53" s="84">
        <v>0</v>
      </c>
      <c r="F53" s="84">
        <v>0</v>
      </c>
      <c r="G53" s="84">
        <v>0</v>
      </c>
      <c r="H53" s="84">
        <v>0</v>
      </c>
      <c r="I53" s="84">
        <v>0</v>
      </c>
      <c r="J53" s="84">
        <v>0</v>
      </c>
      <c r="K53" s="84">
        <v>0</v>
      </c>
      <c r="L53" s="84">
        <v>0</v>
      </c>
      <c r="M53" s="83">
        <v>0</v>
      </c>
    </row>
    <row r="54" spans="1:13">
      <c r="A54" s="83">
        <v>12</v>
      </c>
      <c r="B54" s="83" t="s">
        <v>511</v>
      </c>
      <c r="C54" s="83">
        <v>1274</v>
      </c>
      <c r="D54" s="83" t="s">
        <v>1247</v>
      </c>
      <c r="E54" s="84">
        <v>20530</v>
      </c>
      <c r="F54" s="84">
        <v>10000</v>
      </c>
      <c r="G54" s="84">
        <v>10530</v>
      </c>
      <c r="H54" s="84">
        <v>18095</v>
      </c>
      <c r="I54" s="84">
        <v>16000</v>
      </c>
      <c r="J54" s="84">
        <v>2095</v>
      </c>
      <c r="K54" s="84">
        <v>0</v>
      </c>
      <c r="L54" s="84">
        <v>0</v>
      </c>
      <c r="M54" s="83">
        <v>0</v>
      </c>
    </row>
    <row r="55" spans="1:13">
      <c r="A55" s="83">
        <v>12</v>
      </c>
      <c r="B55" s="83" t="s">
        <v>511</v>
      </c>
      <c r="C55" s="83">
        <v>1275</v>
      </c>
      <c r="D55" s="83" t="s">
        <v>1248</v>
      </c>
      <c r="E55" s="84">
        <v>1379876</v>
      </c>
      <c r="F55" s="84">
        <v>867850</v>
      </c>
      <c r="G55" s="84">
        <v>512026</v>
      </c>
      <c r="H55" s="84">
        <v>870494</v>
      </c>
      <c r="I55" s="84">
        <v>674949</v>
      </c>
      <c r="J55" s="84">
        <v>195545</v>
      </c>
      <c r="K55" s="84">
        <v>0</v>
      </c>
      <c r="L55" s="84">
        <v>0</v>
      </c>
      <c r="M55" s="83">
        <v>0</v>
      </c>
    </row>
    <row r="56" spans="1:13">
      <c r="A56" s="83">
        <v>12</v>
      </c>
      <c r="B56" s="83" t="s">
        <v>511</v>
      </c>
      <c r="C56" s="83">
        <v>1276</v>
      </c>
      <c r="D56" s="83" t="s">
        <v>1249</v>
      </c>
      <c r="E56" s="84">
        <v>178122</v>
      </c>
      <c r="F56" s="84">
        <v>76868</v>
      </c>
      <c r="G56" s="84">
        <v>101254</v>
      </c>
      <c r="H56" s="84">
        <v>105022</v>
      </c>
      <c r="I56" s="84">
        <v>60048</v>
      </c>
      <c r="J56" s="84">
        <v>44974</v>
      </c>
      <c r="K56" s="84">
        <v>0</v>
      </c>
      <c r="L56" s="84">
        <v>0</v>
      </c>
      <c r="M56" s="83">
        <v>0</v>
      </c>
    </row>
    <row r="57" spans="1:13">
      <c r="A57" s="83">
        <v>12</v>
      </c>
      <c r="B57" s="83" t="s">
        <v>511</v>
      </c>
      <c r="C57" s="83">
        <v>1277</v>
      </c>
      <c r="D57" s="83" t="s">
        <v>1250</v>
      </c>
      <c r="E57" s="84">
        <v>2031980</v>
      </c>
      <c r="F57" s="84">
        <v>1267087</v>
      </c>
      <c r="G57" s="84">
        <v>764893</v>
      </c>
      <c r="H57" s="84">
        <v>1010256</v>
      </c>
      <c r="I57" s="84">
        <v>670450</v>
      </c>
      <c r="J57" s="84">
        <v>339806</v>
      </c>
      <c r="K57" s="84">
        <v>0</v>
      </c>
      <c r="L57" s="84">
        <v>0</v>
      </c>
      <c r="M57" s="83">
        <v>0</v>
      </c>
    </row>
    <row r="58" spans="1:13">
      <c r="A58" s="83">
        <v>12</v>
      </c>
      <c r="B58" s="83" t="s">
        <v>511</v>
      </c>
      <c r="C58" s="83">
        <v>1278</v>
      </c>
      <c r="D58" s="83" t="s">
        <v>1251</v>
      </c>
      <c r="E58" s="84">
        <v>777366</v>
      </c>
      <c r="F58" s="84">
        <v>449700</v>
      </c>
      <c r="G58" s="84">
        <v>327666</v>
      </c>
      <c r="H58" s="84">
        <v>482902</v>
      </c>
      <c r="I58" s="84">
        <v>334500</v>
      </c>
      <c r="J58" s="84">
        <v>148402</v>
      </c>
      <c r="K58" s="84">
        <v>21051</v>
      </c>
      <c r="L58" s="84">
        <v>5000</v>
      </c>
      <c r="M58" s="83">
        <v>16051</v>
      </c>
    </row>
    <row r="59" spans="1:13">
      <c r="A59" s="83">
        <v>13</v>
      </c>
      <c r="B59" s="83" t="s">
        <v>473</v>
      </c>
      <c r="C59" s="83">
        <v>1301</v>
      </c>
      <c r="D59" s="83" t="s">
        <v>1252</v>
      </c>
      <c r="E59" s="84">
        <v>9853878</v>
      </c>
      <c r="F59" s="84">
        <v>5546958</v>
      </c>
      <c r="G59" s="84">
        <v>4306920</v>
      </c>
      <c r="H59" s="84">
        <v>7046134</v>
      </c>
      <c r="I59" s="84">
        <v>5276876</v>
      </c>
      <c r="J59" s="84">
        <v>1769258</v>
      </c>
      <c r="K59" s="84">
        <v>32594</v>
      </c>
      <c r="L59" s="84">
        <v>9500</v>
      </c>
      <c r="M59" s="83">
        <v>23094</v>
      </c>
    </row>
    <row r="60" spans="1:13">
      <c r="A60" s="83">
        <v>13</v>
      </c>
      <c r="B60" s="83" t="s">
        <v>473</v>
      </c>
      <c r="C60" s="83">
        <v>1302</v>
      </c>
      <c r="D60" s="83" t="s">
        <v>1253</v>
      </c>
      <c r="E60" s="84">
        <v>9582863</v>
      </c>
      <c r="F60" s="84">
        <v>5316689</v>
      </c>
      <c r="G60" s="84">
        <v>4266174</v>
      </c>
      <c r="H60" s="84">
        <v>6268297</v>
      </c>
      <c r="I60" s="84">
        <v>4421368</v>
      </c>
      <c r="J60" s="84">
        <v>1846929</v>
      </c>
      <c r="K60" s="84">
        <v>285119</v>
      </c>
      <c r="L60" s="84">
        <v>14900</v>
      </c>
      <c r="M60" s="83">
        <v>270219</v>
      </c>
    </row>
    <row r="61" spans="1:13">
      <c r="A61" s="83">
        <v>13</v>
      </c>
      <c r="B61" s="83" t="s">
        <v>473</v>
      </c>
      <c r="C61" s="83">
        <v>1303</v>
      </c>
      <c r="D61" s="83" t="s">
        <v>1254</v>
      </c>
      <c r="E61" s="84">
        <v>2026897</v>
      </c>
      <c r="F61" s="84">
        <v>1254918</v>
      </c>
      <c r="G61" s="84">
        <v>771979</v>
      </c>
      <c r="H61" s="84">
        <v>1791456</v>
      </c>
      <c r="I61" s="84">
        <v>1376532</v>
      </c>
      <c r="J61" s="84">
        <v>414924</v>
      </c>
      <c r="K61" s="84">
        <v>13350</v>
      </c>
      <c r="L61" s="84">
        <v>0</v>
      </c>
      <c r="M61" s="83">
        <v>13350</v>
      </c>
    </row>
    <row r="62" spans="1:13">
      <c r="A62" s="83">
        <v>13</v>
      </c>
      <c r="B62" s="83" t="s">
        <v>473</v>
      </c>
      <c r="C62" s="83">
        <v>1304</v>
      </c>
      <c r="D62" s="83" t="s">
        <v>1255</v>
      </c>
      <c r="E62" s="84">
        <v>8312372</v>
      </c>
      <c r="F62" s="84">
        <v>3863791</v>
      </c>
      <c r="G62" s="84">
        <v>4448581</v>
      </c>
      <c r="H62" s="84">
        <v>4666248</v>
      </c>
      <c r="I62" s="84">
        <v>3284337</v>
      </c>
      <c r="J62" s="84">
        <v>1381911</v>
      </c>
      <c r="K62" s="84">
        <v>61724</v>
      </c>
      <c r="L62" s="84">
        <v>0</v>
      </c>
      <c r="M62" s="83">
        <v>61724</v>
      </c>
    </row>
    <row r="63" spans="1:13">
      <c r="A63" s="83">
        <v>13</v>
      </c>
      <c r="B63" s="83" t="s">
        <v>473</v>
      </c>
      <c r="C63" s="83">
        <v>1305</v>
      </c>
      <c r="D63" s="83" t="s">
        <v>1256</v>
      </c>
      <c r="E63" s="84">
        <v>8101569</v>
      </c>
      <c r="F63" s="84">
        <v>4423375</v>
      </c>
      <c r="G63" s="84">
        <v>3678194</v>
      </c>
      <c r="H63" s="84">
        <v>4878045</v>
      </c>
      <c r="I63" s="84">
        <v>3830551</v>
      </c>
      <c r="J63" s="84">
        <v>1047494</v>
      </c>
      <c r="K63" s="84">
        <v>31551</v>
      </c>
      <c r="L63" s="84">
        <v>0</v>
      </c>
      <c r="M63" s="83">
        <v>31551</v>
      </c>
    </row>
    <row r="64" spans="1:13">
      <c r="A64" s="83">
        <v>13</v>
      </c>
      <c r="B64" s="83" t="s">
        <v>473</v>
      </c>
      <c r="C64" s="83">
        <v>1306</v>
      </c>
      <c r="D64" s="83" t="s">
        <v>1257</v>
      </c>
      <c r="E64" s="84">
        <v>10750039</v>
      </c>
      <c r="F64" s="84">
        <v>6071695</v>
      </c>
      <c r="G64" s="84">
        <v>4678344</v>
      </c>
      <c r="H64" s="84">
        <v>6484086</v>
      </c>
      <c r="I64" s="84">
        <v>4850893</v>
      </c>
      <c r="J64" s="84">
        <v>1633193</v>
      </c>
      <c r="K64" s="84">
        <v>1250</v>
      </c>
      <c r="L64" s="84">
        <v>0</v>
      </c>
      <c r="M64" s="83">
        <v>1250</v>
      </c>
    </row>
    <row r="65" spans="1:13">
      <c r="A65" s="83">
        <v>13</v>
      </c>
      <c r="B65" s="83" t="s">
        <v>473</v>
      </c>
      <c r="C65" s="83">
        <v>1307</v>
      </c>
      <c r="D65" s="83" t="s">
        <v>1258</v>
      </c>
      <c r="E65" s="84">
        <v>11069264</v>
      </c>
      <c r="F65" s="84">
        <v>6276684</v>
      </c>
      <c r="G65" s="84">
        <v>4792580</v>
      </c>
      <c r="H65" s="84">
        <v>5779554</v>
      </c>
      <c r="I65" s="84">
        <v>4245792</v>
      </c>
      <c r="J65" s="84">
        <v>1533762</v>
      </c>
      <c r="K65" s="84">
        <v>908388</v>
      </c>
      <c r="L65" s="84">
        <v>7100</v>
      </c>
      <c r="M65" s="83">
        <v>901288</v>
      </c>
    </row>
    <row r="66" spans="1:13">
      <c r="A66" s="83">
        <v>13</v>
      </c>
      <c r="B66" s="83" t="s">
        <v>473</v>
      </c>
      <c r="C66" s="83">
        <v>1308</v>
      </c>
      <c r="D66" s="83" t="s">
        <v>1259</v>
      </c>
      <c r="E66" s="84">
        <v>14354892</v>
      </c>
      <c r="F66" s="84">
        <v>9197224</v>
      </c>
      <c r="G66" s="84">
        <v>5157668</v>
      </c>
      <c r="H66" s="84">
        <v>9097317</v>
      </c>
      <c r="I66" s="84">
        <v>6575899</v>
      </c>
      <c r="J66" s="84">
        <v>2521418</v>
      </c>
      <c r="K66" s="84">
        <v>1142559</v>
      </c>
      <c r="L66" s="84">
        <v>2000</v>
      </c>
      <c r="M66" s="83">
        <v>1140559</v>
      </c>
    </row>
    <row r="67" spans="1:13">
      <c r="A67" s="83">
        <v>13</v>
      </c>
      <c r="B67" s="83" t="s">
        <v>473</v>
      </c>
      <c r="C67" s="83">
        <v>1309</v>
      </c>
      <c r="D67" s="83" t="s">
        <v>1260</v>
      </c>
      <c r="E67" s="84">
        <v>11649</v>
      </c>
      <c r="F67" s="84">
        <v>5200</v>
      </c>
      <c r="G67" s="84">
        <v>6449</v>
      </c>
      <c r="H67" s="84">
        <v>14442</v>
      </c>
      <c r="I67" s="84">
        <v>8200</v>
      </c>
      <c r="J67" s="84">
        <v>6242</v>
      </c>
      <c r="K67" s="84">
        <v>0</v>
      </c>
      <c r="L67" s="84">
        <v>0</v>
      </c>
      <c r="M67" s="83">
        <v>0</v>
      </c>
    </row>
    <row r="68" spans="1:13">
      <c r="A68" s="83">
        <v>13</v>
      </c>
      <c r="B68" s="83" t="s">
        <v>473</v>
      </c>
      <c r="C68" s="83">
        <v>1310</v>
      </c>
      <c r="D68" s="83" t="s">
        <v>1261</v>
      </c>
      <c r="E68" s="84">
        <v>1596238</v>
      </c>
      <c r="F68" s="84">
        <v>1175299</v>
      </c>
      <c r="G68" s="84">
        <v>420939</v>
      </c>
      <c r="H68" s="84">
        <v>2075531</v>
      </c>
      <c r="I68" s="84">
        <v>1627682</v>
      </c>
      <c r="J68" s="84">
        <v>447849</v>
      </c>
      <c r="K68" s="84">
        <v>0</v>
      </c>
      <c r="L68" s="84">
        <v>0</v>
      </c>
      <c r="M68" s="83">
        <v>0</v>
      </c>
    </row>
    <row r="69" spans="1:13">
      <c r="A69" s="83">
        <v>13</v>
      </c>
      <c r="B69" s="83" t="s">
        <v>473</v>
      </c>
      <c r="C69" s="83">
        <v>1311</v>
      </c>
      <c r="D69" s="83" t="s">
        <v>1262</v>
      </c>
      <c r="E69" s="84">
        <v>4219522</v>
      </c>
      <c r="F69" s="84">
        <v>2630948</v>
      </c>
      <c r="G69" s="84">
        <v>1588574</v>
      </c>
      <c r="H69" s="84">
        <v>1977849</v>
      </c>
      <c r="I69" s="84">
        <v>1526660</v>
      </c>
      <c r="J69" s="84">
        <v>451189</v>
      </c>
      <c r="K69" s="84">
        <v>0</v>
      </c>
      <c r="L69" s="84">
        <v>0</v>
      </c>
      <c r="M69" s="83">
        <v>0</v>
      </c>
    </row>
    <row r="70" spans="1:13">
      <c r="A70" s="83">
        <v>13</v>
      </c>
      <c r="B70" s="83" t="s">
        <v>473</v>
      </c>
      <c r="C70" s="83">
        <v>1312</v>
      </c>
      <c r="D70" s="83" t="s">
        <v>1263</v>
      </c>
      <c r="E70" s="84">
        <v>13509919</v>
      </c>
      <c r="F70" s="84">
        <v>9508901</v>
      </c>
      <c r="G70" s="84">
        <v>4001018</v>
      </c>
      <c r="H70" s="84">
        <v>9743027</v>
      </c>
      <c r="I70" s="84">
        <v>7522831</v>
      </c>
      <c r="J70" s="84">
        <v>2220196</v>
      </c>
      <c r="K70" s="84">
        <v>5655</v>
      </c>
      <c r="L70" s="84">
        <v>0</v>
      </c>
      <c r="M70" s="83">
        <v>5655</v>
      </c>
    </row>
    <row r="71" spans="1:13">
      <c r="A71" s="83">
        <v>13</v>
      </c>
      <c r="B71" s="83" t="s">
        <v>473</v>
      </c>
      <c r="C71" s="83">
        <v>1371</v>
      </c>
      <c r="D71" s="83" t="s">
        <v>1264</v>
      </c>
      <c r="E71" s="84">
        <v>2056269</v>
      </c>
      <c r="F71" s="84">
        <v>872810</v>
      </c>
      <c r="G71" s="84">
        <v>1183459</v>
      </c>
      <c r="H71" s="84">
        <v>1046280</v>
      </c>
      <c r="I71" s="84">
        <v>786660</v>
      </c>
      <c r="J71" s="84">
        <v>259620</v>
      </c>
      <c r="K71" s="84">
        <v>0</v>
      </c>
      <c r="L71" s="84">
        <v>0</v>
      </c>
      <c r="M71" s="83">
        <v>0</v>
      </c>
    </row>
    <row r="72" spans="1:13">
      <c r="A72" s="83">
        <v>13</v>
      </c>
      <c r="B72" s="83" t="s">
        <v>473</v>
      </c>
      <c r="C72" s="83">
        <v>1372</v>
      </c>
      <c r="D72" s="83" t="s">
        <v>1265</v>
      </c>
      <c r="E72" s="84">
        <v>611663</v>
      </c>
      <c r="F72" s="84">
        <v>352800</v>
      </c>
      <c r="G72" s="84">
        <v>258863</v>
      </c>
      <c r="H72" s="84">
        <v>355175</v>
      </c>
      <c r="I72" s="84">
        <v>240600</v>
      </c>
      <c r="J72" s="84">
        <v>114575</v>
      </c>
      <c r="K72" s="84">
        <v>33902</v>
      </c>
      <c r="L72" s="84">
        <v>0</v>
      </c>
      <c r="M72" s="83">
        <v>33902</v>
      </c>
    </row>
    <row r="73" spans="1:13">
      <c r="A73" s="83">
        <v>13</v>
      </c>
      <c r="B73" s="83" t="s">
        <v>473</v>
      </c>
      <c r="C73" s="83">
        <v>1373</v>
      </c>
      <c r="D73" s="83" t="s">
        <v>1266</v>
      </c>
      <c r="E73" s="84">
        <v>381659</v>
      </c>
      <c r="F73" s="84">
        <v>157887</v>
      </c>
      <c r="G73" s="84">
        <v>223772</v>
      </c>
      <c r="H73" s="84">
        <v>195414</v>
      </c>
      <c r="I73" s="84">
        <v>157205</v>
      </c>
      <c r="J73" s="84">
        <v>38209</v>
      </c>
      <c r="K73" s="84">
        <v>11883</v>
      </c>
      <c r="L73" s="84">
        <v>0</v>
      </c>
      <c r="M73" s="83">
        <v>11883</v>
      </c>
    </row>
    <row r="74" spans="1:13">
      <c r="A74" s="83">
        <v>13</v>
      </c>
      <c r="B74" s="83" t="s">
        <v>473</v>
      </c>
      <c r="C74" s="83">
        <v>1374</v>
      </c>
      <c r="D74" s="83" t="s">
        <v>1267</v>
      </c>
      <c r="E74" s="84">
        <v>185775</v>
      </c>
      <c r="F74" s="84">
        <v>99490</v>
      </c>
      <c r="G74" s="84">
        <v>86285</v>
      </c>
      <c r="H74" s="84">
        <v>100109</v>
      </c>
      <c r="I74" s="84">
        <v>67458</v>
      </c>
      <c r="J74" s="84">
        <v>32651</v>
      </c>
      <c r="K74" s="84">
        <v>0</v>
      </c>
      <c r="L74" s="84">
        <v>0</v>
      </c>
      <c r="M74" s="83">
        <v>0</v>
      </c>
    </row>
    <row r="75" spans="1:13">
      <c r="A75" s="83">
        <v>13</v>
      </c>
      <c r="B75" s="83" t="s">
        <v>473</v>
      </c>
      <c r="C75" s="83">
        <v>1375</v>
      </c>
      <c r="D75" s="83" t="s">
        <v>1268</v>
      </c>
      <c r="E75" s="84">
        <v>142540</v>
      </c>
      <c r="F75" s="84">
        <v>76000</v>
      </c>
      <c r="G75" s="84">
        <v>66540</v>
      </c>
      <c r="H75" s="84">
        <v>117800</v>
      </c>
      <c r="I75" s="84">
        <v>64150</v>
      </c>
      <c r="J75" s="84">
        <v>53650</v>
      </c>
      <c r="K75" s="84">
        <v>0</v>
      </c>
      <c r="L75" s="84">
        <v>0</v>
      </c>
      <c r="M75" s="83">
        <v>0</v>
      </c>
    </row>
    <row r="76" spans="1:13">
      <c r="A76" s="83">
        <v>13</v>
      </c>
      <c r="B76" s="83" t="s">
        <v>473</v>
      </c>
      <c r="C76" s="83">
        <v>1376</v>
      </c>
      <c r="D76" s="83" t="s">
        <v>1269</v>
      </c>
      <c r="E76" s="84">
        <v>1355083</v>
      </c>
      <c r="F76" s="84">
        <v>824878</v>
      </c>
      <c r="G76" s="84">
        <v>530205</v>
      </c>
      <c r="H76" s="84">
        <v>1057792</v>
      </c>
      <c r="I76" s="84">
        <v>703527</v>
      </c>
      <c r="J76" s="84">
        <v>354265</v>
      </c>
      <c r="K76" s="84">
        <v>69819</v>
      </c>
      <c r="L76" s="84">
        <v>0</v>
      </c>
      <c r="M76" s="83">
        <v>69819</v>
      </c>
    </row>
    <row r="77" spans="1:13">
      <c r="A77" s="83">
        <v>13</v>
      </c>
      <c r="B77" s="83" t="s">
        <v>473</v>
      </c>
      <c r="C77" s="83">
        <v>1377</v>
      </c>
      <c r="D77" s="83" t="s">
        <v>1270</v>
      </c>
      <c r="E77" s="84">
        <v>684494</v>
      </c>
      <c r="F77" s="84">
        <v>431599</v>
      </c>
      <c r="G77" s="84">
        <v>252895</v>
      </c>
      <c r="H77" s="84">
        <v>351202</v>
      </c>
      <c r="I77" s="84">
        <v>281168</v>
      </c>
      <c r="J77" s="84">
        <v>70034</v>
      </c>
      <c r="K77" s="84">
        <v>25566</v>
      </c>
      <c r="L77" s="84">
        <v>0</v>
      </c>
      <c r="M77" s="83">
        <v>25566</v>
      </c>
    </row>
    <row r="78" spans="1:13">
      <c r="A78" s="83">
        <v>14</v>
      </c>
      <c r="B78" s="83" t="s">
        <v>380</v>
      </c>
      <c r="C78" s="83">
        <v>1401</v>
      </c>
      <c r="D78" s="83" t="s">
        <v>1271</v>
      </c>
      <c r="E78" s="84">
        <v>493140</v>
      </c>
      <c r="F78" s="84">
        <v>378331</v>
      </c>
      <c r="G78" s="84">
        <v>114809</v>
      </c>
      <c r="H78" s="84">
        <v>488558</v>
      </c>
      <c r="I78" s="84">
        <v>443086</v>
      </c>
      <c r="J78" s="84">
        <v>45472</v>
      </c>
      <c r="K78" s="84">
        <v>0</v>
      </c>
      <c r="L78" s="84">
        <v>0</v>
      </c>
      <c r="M78" s="83">
        <v>0</v>
      </c>
    </row>
    <row r="79" spans="1:13">
      <c r="A79" s="83">
        <v>14</v>
      </c>
      <c r="B79" s="83" t="s">
        <v>380</v>
      </c>
      <c r="C79" s="83">
        <v>1402</v>
      </c>
      <c r="D79" s="83" t="s">
        <v>1272</v>
      </c>
      <c r="E79" s="84">
        <v>240763</v>
      </c>
      <c r="F79" s="84">
        <v>123050</v>
      </c>
      <c r="G79" s="84">
        <v>117713</v>
      </c>
      <c r="H79" s="84">
        <v>280732</v>
      </c>
      <c r="I79" s="84">
        <v>160100</v>
      </c>
      <c r="J79" s="84">
        <v>120632</v>
      </c>
      <c r="K79" s="84">
        <v>0</v>
      </c>
      <c r="L79" s="84">
        <v>0</v>
      </c>
      <c r="M79" s="83">
        <v>0</v>
      </c>
    </row>
    <row r="80" spans="1:13">
      <c r="A80" s="83">
        <v>14</v>
      </c>
      <c r="B80" s="83" t="s">
        <v>380</v>
      </c>
      <c r="C80" s="83">
        <v>1403</v>
      </c>
      <c r="D80" s="83" t="s">
        <v>1273</v>
      </c>
      <c r="E80" s="84">
        <v>17834</v>
      </c>
      <c r="F80" s="84">
        <v>17000</v>
      </c>
      <c r="G80" s="84">
        <v>834</v>
      </c>
      <c r="H80" s="84">
        <v>31489</v>
      </c>
      <c r="I80" s="84">
        <v>14050</v>
      </c>
      <c r="J80" s="84">
        <v>17439</v>
      </c>
      <c r="K80" s="84">
        <v>0</v>
      </c>
      <c r="L80" s="84">
        <v>0</v>
      </c>
      <c r="M80" s="83">
        <v>0</v>
      </c>
    </row>
    <row r="81" spans="1:13">
      <c r="A81" s="83">
        <v>14</v>
      </c>
      <c r="B81" s="83" t="s">
        <v>380</v>
      </c>
      <c r="C81" s="83">
        <v>1404</v>
      </c>
      <c r="D81" s="83" t="s">
        <v>1274</v>
      </c>
      <c r="E81" s="84">
        <v>0</v>
      </c>
      <c r="F81" s="84">
        <v>0</v>
      </c>
      <c r="G81" s="84">
        <v>0</v>
      </c>
      <c r="H81" s="84">
        <v>0</v>
      </c>
      <c r="I81" s="84">
        <v>0</v>
      </c>
      <c r="J81" s="84">
        <v>0</v>
      </c>
      <c r="K81" s="84">
        <v>0</v>
      </c>
      <c r="L81" s="84">
        <v>0</v>
      </c>
      <c r="M81" s="83">
        <v>0</v>
      </c>
    </row>
    <row r="82" spans="1:13">
      <c r="A82" s="83">
        <v>14</v>
      </c>
      <c r="B82" s="83" t="s">
        <v>380</v>
      </c>
      <c r="C82" s="83">
        <v>1405</v>
      </c>
      <c r="D82" s="83" t="s">
        <v>1275</v>
      </c>
      <c r="E82" s="84">
        <v>18499</v>
      </c>
      <c r="F82" s="84">
        <v>15250</v>
      </c>
      <c r="G82" s="84">
        <v>3249</v>
      </c>
      <c r="H82" s="84">
        <v>125999</v>
      </c>
      <c r="I82" s="84">
        <v>116650</v>
      </c>
      <c r="J82" s="84">
        <v>9349</v>
      </c>
      <c r="K82" s="84">
        <v>0</v>
      </c>
      <c r="L82" s="84">
        <v>0</v>
      </c>
      <c r="M82" s="83">
        <v>0</v>
      </c>
    </row>
    <row r="83" spans="1:13">
      <c r="A83" s="83">
        <v>14</v>
      </c>
      <c r="B83" s="83" t="s">
        <v>380</v>
      </c>
      <c r="C83" s="83">
        <v>1406</v>
      </c>
      <c r="D83" s="83" t="s">
        <v>1276</v>
      </c>
      <c r="E83" s="84">
        <v>929222</v>
      </c>
      <c r="F83" s="84">
        <v>854781</v>
      </c>
      <c r="G83" s="84">
        <v>74441</v>
      </c>
      <c r="H83" s="84">
        <v>274995</v>
      </c>
      <c r="I83" s="84">
        <v>178124</v>
      </c>
      <c r="J83" s="84">
        <v>96871</v>
      </c>
      <c r="K83" s="84">
        <v>0</v>
      </c>
      <c r="L83" s="84">
        <v>0</v>
      </c>
      <c r="M83" s="83">
        <v>0</v>
      </c>
    </row>
    <row r="84" spans="1:13">
      <c r="A84" s="83">
        <v>14</v>
      </c>
      <c r="B84" s="83" t="s">
        <v>380</v>
      </c>
      <c r="C84" s="83">
        <v>1407</v>
      </c>
      <c r="D84" s="83" t="s">
        <v>1277</v>
      </c>
      <c r="E84" s="84">
        <v>1947350</v>
      </c>
      <c r="F84" s="84">
        <v>1343700</v>
      </c>
      <c r="G84" s="84">
        <v>603650</v>
      </c>
      <c r="H84" s="84">
        <v>2180000</v>
      </c>
      <c r="I84" s="84">
        <v>1806400</v>
      </c>
      <c r="J84" s="84">
        <v>373600</v>
      </c>
      <c r="K84" s="84">
        <v>0</v>
      </c>
      <c r="L84" s="84">
        <v>0</v>
      </c>
      <c r="M84" s="83">
        <v>0</v>
      </c>
    </row>
    <row r="85" spans="1:13">
      <c r="A85" s="83">
        <v>14</v>
      </c>
      <c r="B85" s="83" t="s">
        <v>380</v>
      </c>
      <c r="C85" s="83">
        <v>1408</v>
      </c>
      <c r="D85" s="83" t="s">
        <v>1278</v>
      </c>
      <c r="E85" s="84">
        <v>901140</v>
      </c>
      <c r="F85" s="84">
        <v>801097</v>
      </c>
      <c r="G85" s="84">
        <v>100043</v>
      </c>
      <c r="H85" s="84">
        <v>668006</v>
      </c>
      <c r="I85" s="84">
        <v>554498</v>
      </c>
      <c r="J85" s="84">
        <v>113508</v>
      </c>
      <c r="K85" s="84">
        <v>0</v>
      </c>
      <c r="L85" s="84">
        <v>0</v>
      </c>
      <c r="M85" s="83">
        <v>0</v>
      </c>
    </row>
    <row r="86" spans="1:13">
      <c r="A86" s="83">
        <v>14</v>
      </c>
      <c r="B86" s="83" t="s">
        <v>380</v>
      </c>
      <c r="C86" s="83">
        <v>1409</v>
      </c>
      <c r="D86" s="83" t="s">
        <v>1279</v>
      </c>
      <c r="E86" s="84">
        <v>181083</v>
      </c>
      <c r="F86" s="84">
        <v>172615</v>
      </c>
      <c r="G86" s="84">
        <v>8468</v>
      </c>
      <c r="H86" s="84">
        <v>514757</v>
      </c>
      <c r="I86" s="84">
        <v>478988</v>
      </c>
      <c r="J86" s="84">
        <v>35769</v>
      </c>
      <c r="K86" s="84">
        <v>0</v>
      </c>
      <c r="L86" s="84">
        <v>0</v>
      </c>
      <c r="M86" s="83">
        <v>0</v>
      </c>
    </row>
    <row r="87" spans="1:13">
      <c r="A87" s="83">
        <v>14</v>
      </c>
      <c r="B87" s="83" t="s">
        <v>380</v>
      </c>
      <c r="C87" s="83">
        <v>1410</v>
      </c>
      <c r="D87" s="83" t="s">
        <v>1280</v>
      </c>
      <c r="E87" s="84">
        <v>0</v>
      </c>
      <c r="F87" s="84">
        <v>0</v>
      </c>
      <c r="G87" s="84">
        <v>0</v>
      </c>
      <c r="H87" s="84">
        <v>0</v>
      </c>
      <c r="I87" s="84">
        <v>0</v>
      </c>
      <c r="J87" s="84">
        <v>0</v>
      </c>
      <c r="K87" s="84">
        <v>0</v>
      </c>
      <c r="L87" s="84">
        <v>0</v>
      </c>
      <c r="M87" s="83">
        <v>0</v>
      </c>
    </row>
    <row r="88" spans="1:13">
      <c r="A88" s="83">
        <v>14</v>
      </c>
      <c r="B88" s="83" t="s">
        <v>380</v>
      </c>
      <c r="C88" s="83">
        <v>1471</v>
      </c>
      <c r="D88" s="83" t="s">
        <v>1281</v>
      </c>
      <c r="E88" s="84">
        <v>351</v>
      </c>
      <c r="F88" s="84">
        <v>281</v>
      </c>
      <c r="G88" s="84">
        <v>70</v>
      </c>
      <c r="H88" s="84">
        <v>434</v>
      </c>
      <c r="I88" s="84">
        <v>380</v>
      </c>
      <c r="J88" s="84">
        <v>54</v>
      </c>
      <c r="K88" s="84">
        <v>0</v>
      </c>
      <c r="L88" s="84">
        <v>0</v>
      </c>
      <c r="M88" s="83">
        <v>0</v>
      </c>
    </row>
    <row r="89" spans="1:13">
      <c r="A89" s="83">
        <v>14</v>
      </c>
      <c r="B89" s="83" t="s">
        <v>380</v>
      </c>
      <c r="C89" s="83">
        <v>1472</v>
      </c>
      <c r="D89" s="83" t="s">
        <v>1282</v>
      </c>
      <c r="E89" s="84">
        <v>450</v>
      </c>
      <c r="F89" s="84">
        <v>250</v>
      </c>
      <c r="G89" s="84">
        <v>200</v>
      </c>
      <c r="H89" s="84">
        <v>4150</v>
      </c>
      <c r="I89" s="84">
        <v>4150</v>
      </c>
      <c r="J89" s="84">
        <v>0</v>
      </c>
      <c r="K89" s="84">
        <v>0</v>
      </c>
      <c r="L89" s="84">
        <v>0</v>
      </c>
      <c r="M89" s="83">
        <v>0</v>
      </c>
    </row>
    <row r="90" spans="1:13">
      <c r="A90" s="83">
        <v>15</v>
      </c>
      <c r="B90" s="83" t="s">
        <v>74</v>
      </c>
      <c r="C90" s="83">
        <v>1501</v>
      </c>
      <c r="D90" s="83" t="s">
        <v>1283</v>
      </c>
      <c r="E90" s="84">
        <v>4145780</v>
      </c>
      <c r="F90" s="84">
        <v>2406090</v>
      </c>
      <c r="G90" s="84">
        <v>1739690</v>
      </c>
      <c r="H90" s="84">
        <v>3602983</v>
      </c>
      <c r="I90" s="84">
        <v>3403318</v>
      </c>
      <c r="J90" s="84">
        <v>199665</v>
      </c>
      <c r="K90" s="84">
        <v>1000</v>
      </c>
      <c r="L90" s="84">
        <v>0</v>
      </c>
      <c r="M90" s="83">
        <v>1000</v>
      </c>
    </row>
    <row r="91" spans="1:13">
      <c r="A91" s="83">
        <v>15</v>
      </c>
      <c r="B91" s="83" t="s">
        <v>74</v>
      </c>
      <c r="C91" s="83">
        <v>1502</v>
      </c>
      <c r="D91" s="83" t="s">
        <v>1284</v>
      </c>
      <c r="E91" s="84">
        <v>3717359</v>
      </c>
      <c r="F91" s="84">
        <v>3368000</v>
      </c>
      <c r="G91" s="84">
        <v>349359</v>
      </c>
      <c r="H91" s="84">
        <v>3520009</v>
      </c>
      <c r="I91" s="84">
        <v>3282100</v>
      </c>
      <c r="J91" s="84">
        <v>237909</v>
      </c>
      <c r="K91" s="84">
        <v>0</v>
      </c>
      <c r="L91" s="84">
        <v>0</v>
      </c>
      <c r="M91" s="83">
        <v>0</v>
      </c>
    </row>
    <row r="92" spans="1:13">
      <c r="A92" s="83">
        <v>15</v>
      </c>
      <c r="B92" s="83" t="s">
        <v>74</v>
      </c>
      <c r="C92" s="83">
        <v>1503</v>
      </c>
      <c r="D92" s="83" t="s">
        <v>1285</v>
      </c>
      <c r="E92" s="84">
        <v>797375</v>
      </c>
      <c r="F92" s="84">
        <v>662200</v>
      </c>
      <c r="G92" s="84">
        <v>135175</v>
      </c>
      <c r="H92" s="84">
        <v>1607521</v>
      </c>
      <c r="I92" s="84">
        <v>1443500</v>
      </c>
      <c r="J92" s="84">
        <v>164021</v>
      </c>
      <c r="K92" s="84">
        <v>6525</v>
      </c>
      <c r="L92" s="84">
        <v>0</v>
      </c>
      <c r="M92" s="83">
        <v>6525</v>
      </c>
    </row>
    <row r="93" spans="1:13">
      <c r="A93" s="83">
        <v>15</v>
      </c>
      <c r="B93" s="83" t="s">
        <v>74</v>
      </c>
      <c r="C93" s="83">
        <v>1504</v>
      </c>
      <c r="D93" s="83" t="s">
        <v>1286</v>
      </c>
      <c r="E93" s="84">
        <v>304033</v>
      </c>
      <c r="F93" s="84">
        <v>255100</v>
      </c>
      <c r="G93" s="84">
        <v>48933</v>
      </c>
      <c r="H93" s="84">
        <v>547202</v>
      </c>
      <c r="I93" s="84">
        <v>408550</v>
      </c>
      <c r="J93" s="84">
        <v>138652</v>
      </c>
      <c r="K93" s="84">
        <v>0</v>
      </c>
      <c r="L93" s="84">
        <v>0</v>
      </c>
      <c r="M93" s="83">
        <v>0</v>
      </c>
    </row>
    <row r="94" spans="1:13">
      <c r="A94" s="83">
        <v>15</v>
      </c>
      <c r="B94" s="83" t="s">
        <v>74</v>
      </c>
      <c r="C94" s="83">
        <v>1505</v>
      </c>
      <c r="D94" s="83" t="s">
        <v>1287</v>
      </c>
      <c r="E94" s="84">
        <v>130784</v>
      </c>
      <c r="F94" s="84">
        <v>112905</v>
      </c>
      <c r="G94" s="84">
        <v>17879</v>
      </c>
      <c r="H94" s="84">
        <v>407047</v>
      </c>
      <c r="I94" s="84">
        <v>319300</v>
      </c>
      <c r="J94" s="84">
        <v>87747</v>
      </c>
      <c r="K94" s="84">
        <v>0</v>
      </c>
      <c r="L94" s="84">
        <v>0</v>
      </c>
      <c r="M94" s="83">
        <v>0</v>
      </c>
    </row>
    <row r="95" spans="1:13">
      <c r="A95" s="83">
        <v>15</v>
      </c>
      <c r="B95" s="83" t="s">
        <v>74</v>
      </c>
      <c r="C95" s="83">
        <v>1506</v>
      </c>
      <c r="D95" s="83" t="s">
        <v>1288</v>
      </c>
      <c r="E95" s="84">
        <v>596609</v>
      </c>
      <c r="F95" s="84">
        <v>365000</v>
      </c>
      <c r="G95" s="84">
        <v>231609</v>
      </c>
      <c r="H95" s="84">
        <v>1048150</v>
      </c>
      <c r="I95" s="84">
        <v>602000</v>
      </c>
      <c r="J95" s="84">
        <v>446150</v>
      </c>
      <c r="K95" s="84">
        <v>0</v>
      </c>
      <c r="L95" s="84">
        <v>0</v>
      </c>
      <c r="M95" s="83">
        <v>0</v>
      </c>
    </row>
    <row r="96" spans="1:13">
      <c r="A96" s="83">
        <v>15</v>
      </c>
      <c r="B96" s="83" t="s">
        <v>74</v>
      </c>
      <c r="C96" s="83">
        <v>1507</v>
      </c>
      <c r="D96" s="83" t="s">
        <v>1289</v>
      </c>
      <c r="E96" s="84">
        <v>536648</v>
      </c>
      <c r="F96" s="84">
        <v>238250</v>
      </c>
      <c r="G96" s="84">
        <v>298398</v>
      </c>
      <c r="H96" s="84">
        <v>1331811</v>
      </c>
      <c r="I96" s="84">
        <v>1048650</v>
      </c>
      <c r="J96" s="84">
        <v>283161</v>
      </c>
      <c r="K96" s="84">
        <v>0</v>
      </c>
      <c r="L96" s="84">
        <v>0</v>
      </c>
      <c r="M96" s="83">
        <v>0</v>
      </c>
    </row>
    <row r="97" spans="1:13">
      <c r="A97" s="83">
        <v>15</v>
      </c>
      <c r="B97" s="83" t="s">
        <v>74</v>
      </c>
      <c r="C97" s="83">
        <v>1508</v>
      </c>
      <c r="D97" s="83" t="s">
        <v>1290</v>
      </c>
      <c r="E97" s="84">
        <v>4442127</v>
      </c>
      <c r="F97" s="84">
        <v>3265600</v>
      </c>
      <c r="G97" s="84">
        <v>1176527</v>
      </c>
      <c r="H97" s="84">
        <v>3687260</v>
      </c>
      <c r="I97" s="84">
        <v>3241325</v>
      </c>
      <c r="J97" s="84">
        <v>445935</v>
      </c>
      <c r="K97" s="84">
        <v>25985</v>
      </c>
      <c r="L97" s="84">
        <v>0</v>
      </c>
      <c r="M97" s="83">
        <v>25985</v>
      </c>
    </row>
    <row r="98" spans="1:13">
      <c r="A98" s="83">
        <v>15</v>
      </c>
      <c r="B98" s="83" t="s">
        <v>74</v>
      </c>
      <c r="C98" s="83">
        <v>1509</v>
      </c>
      <c r="D98" s="83" t="s">
        <v>1291</v>
      </c>
      <c r="E98" s="84">
        <v>654058</v>
      </c>
      <c r="F98" s="84">
        <v>446900</v>
      </c>
      <c r="G98" s="84">
        <v>207158</v>
      </c>
      <c r="H98" s="84">
        <v>1157721</v>
      </c>
      <c r="I98" s="84">
        <v>668200</v>
      </c>
      <c r="J98" s="84">
        <v>489521</v>
      </c>
      <c r="K98" s="84">
        <v>0</v>
      </c>
      <c r="L98" s="84">
        <v>0</v>
      </c>
      <c r="M98" s="83">
        <v>0</v>
      </c>
    </row>
    <row r="99" spans="1:13">
      <c r="A99" s="83">
        <v>15</v>
      </c>
      <c r="B99" s="83" t="s">
        <v>74</v>
      </c>
      <c r="C99" s="83">
        <v>1571</v>
      </c>
      <c r="D99" s="83" t="s">
        <v>1292</v>
      </c>
      <c r="E99" s="84">
        <v>42244</v>
      </c>
      <c r="F99" s="84">
        <v>21000</v>
      </c>
      <c r="G99" s="84">
        <v>21244</v>
      </c>
      <c r="H99" s="84">
        <v>64987</v>
      </c>
      <c r="I99" s="84">
        <v>33350</v>
      </c>
      <c r="J99" s="84">
        <v>31637</v>
      </c>
      <c r="K99" s="84">
        <v>0</v>
      </c>
      <c r="L99" s="84">
        <v>0</v>
      </c>
      <c r="M99" s="83">
        <v>0</v>
      </c>
    </row>
    <row r="100" spans="1:13">
      <c r="A100" s="83">
        <v>15</v>
      </c>
      <c r="B100" s="83" t="s">
        <v>74</v>
      </c>
      <c r="C100" s="83">
        <v>1572</v>
      </c>
      <c r="D100" s="83" t="s">
        <v>1293</v>
      </c>
      <c r="E100" s="84">
        <v>959111</v>
      </c>
      <c r="F100" s="84">
        <v>394548</v>
      </c>
      <c r="G100" s="84">
        <v>564563</v>
      </c>
      <c r="H100" s="84">
        <v>1158435</v>
      </c>
      <c r="I100" s="84">
        <v>1011557</v>
      </c>
      <c r="J100" s="84">
        <v>146878</v>
      </c>
      <c r="K100" s="84">
        <v>14733</v>
      </c>
      <c r="L100" s="84">
        <v>0</v>
      </c>
      <c r="M100" s="83">
        <v>14733</v>
      </c>
    </row>
    <row r="101" spans="1:13">
      <c r="A101" s="83">
        <v>16</v>
      </c>
      <c r="B101" s="83" t="s">
        <v>493</v>
      </c>
      <c r="C101" s="83">
        <v>1601</v>
      </c>
      <c r="D101" s="83" t="s">
        <v>1294</v>
      </c>
      <c r="E101" s="84">
        <v>4410650</v>
      </c>
      <c r="F101" s="84">
        <v>3291300</v>
      </c>
      <c r="G101" s="84">
        <v>1119350</v>
      </c>
      <c r="H101" s="84">
        <v>4757204</v>
      </c>
      <c r="I101" s="84">
        <v>3422325</v>
      </c>
      <c r="J101" s="84">
        <v>1334879</v>
      </c>
      <c r="K101" s="84">
        <v>0</v>
      </c>
      <c r="L101" s="84">
        <v>0</v>
      </c>
      <c r="M101" s="83">
        <v>0</v>
      </c>
    </row>
    <row r="102" spans="1:13">
      <c r="A102" s="83">
        <v>16</v>
      </c>
      <c r="B102" s="83" t="s">
        <v>493</v>
      </c>
      <c r="C102" s="83">
        <v>1602</v>
      </c>
      <c r="D102" s="83" t="s">
        <v>1295</v>
      </c>
      <c r="E102" s="84">
        <v>11916465</v>
      </c>
      <c r="F102" s="84">
        <v>6041800</v>
      </c>
      <c r="G102" s="84">
        <v>5874665</v>
      </c>
      <c r="H102" s="84">
        <v>17344362</v>
      </c>
      <c r="I102" s="84">
        <v>7938825</v>
      </c>
      <c r="J102" s="84">
        <v>9405537</v>
      </c>
      <c r="K102" s="84">
        <v>0</v>
      </c>
      <c r="L102" s="84">
        <v>0</v>
      </c>
      <c r="M102" s="83">
        <v>0</v>
      </c>
    </row>
    <row r="103" spans="1:13">
      <c r="A103" s="83">
        <v>16</v>
      </c>
      <c r="B103" s="83" t="s">
        <v>493</v>
      </c>
      <c r="C103" s="83">
        <v>1603</v>
      </c>
      <c r="D103" s="83" t="s">
        <v>1296</v>
      </c>
      <c r="E103" s="84">
        <v>1032049</v>
      </c>
      <c r="F103" s="84">
        <v>655400</v>
      </c>
      <c r="G103" s="84">
        <v>376649</v>
      </c>
      <c r="H103" s="84">
        <v>1765149</v>
      </c>
      <c r="I103" s="84">
        <v>1433850</v>
      </c>
      <c r="J103" s="84">
        <v>331299</v>
      </c>
      <c r="K103" s="84">
        <v>0</v>
      </c>
      <c r="L103" s="84">
        <v>0</v>
      </c>
      <c r="M103" s="83">
        <v>0</v>
      </c>
    </row>
    <row r="104" spans="1:13">
      <c r="A104" s="83">
        <v>16</v>
      </c>
      <c r="B104" s="83" t="s">
        <v>493</v>
      </c>
      <c r="C104" s="83">
        <v>1604</v>
      </c>
      <c r="D104" s="83" t="s">
        <v>1297</v>
      </c>
      <c r="E104" s="84">
        <v>3161801</v>
      </c>
      <c r="F104" s="84">
        <v>2394444</v>
      </c>
      <c r="G104" s="84">
        <v>767357</v>
      </c>
      <c r="H104" s="84">
        <v>7788745</v>
      </c>
      <c r="I104" s="84">
        <v>4950600</v>
      </c>
      <c r="J104" s="84">
        <v>2838145</v>
      </c>
      <c r="K104" s="84">
        <v>0</v>
      </c>
      <c r="L104" s="84">
        <v>0</v>
      </c>
      <c r="M104" s="83">
        <v>0</v>
      </c>
    </row>
    <row r="105" spans="1:13">
      <c r="A105" s="83">
        <v>16</v>
      </c>
      <c r="B105" s="83" t="s">
        <v>493</v>
      </c>
      <c r="C105" s="83">
        <v>1605</v>
      </c>
      <c r="D105" s="83" t="s">
        <v>1298</v>
      </c>
      <c r="E105" s="84">
        <v>7513342</v>
      </c>
      <c r="F105" s="84">
        <v>4318652</v>
      </c>
      <c r="G105" s="84">
        <v>3194690</v>
      </c>
      <c r="H105" s="84">
        <v>5768658</v>
      </c>
      <c r="I105" s="84">
        <v>3660336</v>
      </c>
      <c r="J105" s="84">
        <v>2108322</v>
      </c>
      <c r="K105" s="84">
        <v>2780</v>
      </c>
      <c r="L105" s="84">
        <v>0</v>
      </c>
      <c r="M105" s="83">
        <v>2780</v>
      </c>
    </row>
    <row r="106" spans="1:13">
      <c r="A106" s="83">
        <v>16</v>
      </c>
      <c r="B106" s="83" t="s">
        <v>493</v>
      </c>
      <c r="C106" s="83">
        <v>1606</v>
      </c>
      <c r="D106" s="83" t="s">
        <v>1299</v>
      </c>
      <c r="E106" s="84">
        <v>3697335</v>
      </c>
      <c r="F106" s="84">
        <v>2374800</v>
      </c>
      <c r="G106" s="84">
        <v>1322535</v>
      </c>
      <c r="H106" s="84">
        <v>4745685</v>
      </c>
      <c r="I106" s="84">
        <v>2471150</v>
      </c>
      <c r="J106" s="84">
        <v>2274535</v>
      </c>
      <c r="K106" s="84">
        <v>0</v>
      </c>
      <c r="L106" s="84">
        <v>0</v>
      </c>
      <c r="M106" s="83">
        <v>0</v>
      </c>
    </row>
    <row r="107" spans="1:13">
      <c r="A107" s="83">
        <v>16</v>
      </c>
      <c r="B107" s="83" t="s">
        <v>493</v>
      </c>
      <c r="C107" s="83">
        <v>1607</v>
      </c>
      <c r="D107" s="83" t="s">
        <v>1300</v>
      </c>
      <c r="E107" s="84">
        <v>24013838</v>
      </c>
      <c r="F107" s="84">
        <v>13764375</v>
      </c>
      <c r="G107" s="84">
        <v>10249463</v>
      </c>
      <c r="H107" s="84">
        <v>28677574</v>
      </c>
      <c r="I107" s="84">
        <v>14837800</v>
      </c>
      <c r="J107" s="84">
        <v>13839774</v>
      </c>
      <c r="K107" s="84">
        <v>0</v>
      </c>
      <c r="L107" s="84">
        <v>0</v>
      </c>
      <c r="M107" s="83">
        <v>0</v>
      </c>
    </row>
    <row r="108" spans="1:13">
      <c r="A108" s="83">
        <v>16</v>
      </c>
      <c r="B108" s="83" t="s">
        <v>493</v>
      </c>
      <c r="C108" s="83">
        <v>1608</v>
      </c>
      <c r="D108" s="83" t="s">
        <v>1301</v>
      </c>
      <c r="E108" s="84">
        <v>41369973</v>
      </c>
      <c r="F108" s="84">
        <v>25455535</v>
      </c>
      <c r="G108" s="84">
        <v>15914438</v>
      </c>
      <c r="H108" s="84">
        <v>28803103</v>
      </c>
      <c r="I108" s="84">
        <v>18793440</v>
      </c>
      <c r="J108" s="84">
        <v>10009663</v>
      </c>
      <c r="K108" s="84">
        <v>0</v>
      </c>
      <c r="L108" s="84">
        <v>0</v>
      </c>
      <c r="M108" s="83">
        <v>0</v>
      </c>
    </row>
    <row r="109" spans="1:13">
      <c r="A109" s="83">
        <v>16</v>
      </c>
      <c r="B109" s="83" t="s">
        <v>493</v>
      </c>
      <c r="C109" s="83">
        <v>1609</v>
      </c>
      <c r="D109" s="83" t="s">
        <v>1302</v>
      </c>
      <c r="E109" s="84">
        <v>17135592</v>
      </c>
      <c r="F109" s="84">
        <v>11119311</v>
      </c>
      <c r="G109" s="84">
        <v>6016281</v>
      </c>
      <c r="H109" s="84">
        <v>17251043</v>
      </c>
      <c r="I109" s="84">
        <v>10462019</v>
      </c>
      <c r="J109" s="84">
        <v>6789024</v>
      </c>
      <c r="K109" s="84">
        <v>0</v>
      </c>
      <c r="L109" s="84">
        <v>0</v>
      </c>
      <c r="M109" s="83">
        <v>0</v>
      </c>
    </row>
    <row r="110" spans="1:13">
      <c r="A110" s="83">
        <v>16</v>
      </c>
      <c r="B110" s="83" t="s">
        <v>493</v>
      </c>
      <c r="C110" s="83">
        <v>1610</v>
      </c>
      <c r="D110" s="83" t="s">
        <v>1303</v>
      </c>
      <c r="E110" s="84">
        <v>1487270</v>
      </c>
      <c r="F110" s="84">
        <v>708650</v>
      </c>
      <c r="G110" s="84">
        <v>778620</v>
      </c>
      <c r="H110" s="84">
        <v>2021301</v>
      </c>
      <c r="I110" s="84">
        <v>786350</v>
      </c>
      <c r="J110" s="84">
        <v>1234951</v>
      </c>
      <c r="K110" s="84">
        <v>0</v>
      </c>
      <c r="L110" s="84">
        <v>0</v>
      </c>
      <c r="M110" s="83">
        <v>0</v>
      </c>
    </row>
    <row r="111" spans="1:13">
      <c r="A111" s="83">
        <v>16</v>
      </c>
      <c r="B111" s="83" t="s">
        <v>493</v>
      </c>
      <c r="C111" s="83">
        <v>1611</v>
      </c>
      <c r="D111" s="83" t="s">
        <v>1304</v>
      </c>
      <c r="E111" s="84">
        <v>3176280</v>
      </c>
      <c r="F111" s="84">
        <v>1879575</v>
      </c>
      <c r="G111" s="84">
        <v>1296705</v>
      </c>
      <c r="H111" s="84">
        <v>4818706</v>
      </c>
      <c r="I111" s="84">
        <v>2296535</v>
      </c>
      <c r="J111" s="84">
        <v>2522171</v>
      </c>
      <c r="K111" s="84">
        <v>0</v>
      </c>
      <c r="L111" s="84">
        <v>0</v>
      </c>
      <c r="M111" s="83">
        <v>0</v>
      </c>
    </row>
    <row r="112" spans="1:13">
      <c r="A112" s="83">
        <v>16</v>
      </c>
      <c r="B112" s="83" t="s">
        <v>493</v>
      </c>
      <c r="C112" s="83">
        <v>1612</v>
      </c>
      <c r="D112" s="83" t="s">
        <v>1305</v>
      </c>
      <c r="E112" s="84">
        <v>149700</v>
      </c>
      <c r="F112" s="84">
        <v>130200</v>
      </c>
      <c r="G112" s="84">
        <v>19500</v>
      </c>
      <c r="H112" s="84">
        <v>278575</v>
      </c>
      <c r="I112" s="84">
        <v>175000</v>
      </c>
      <c r="J112" s="84">
        <v>103575</v>
      </c>
      <c r="K112" s="84">
        <v>0</v>
      </c>
      <c r="L112" s="84">
        <v>0</v>
      </c>
      <c r="M112" s="83">
        <v>0</v>
      </c>
    </row>
    <row r="113" spans="1:13">
      <c r="A113" s="83">
        <v>16</v>
      </c>
      <c r="B113" s="83" t="s">
        <v>493</v>
      </c>
      <c r="C113" s="83">
        <v>1613</v>
      </c>
      <c r="D113" s="83" t="s">
        <v>1306</v>
      </c>
      <c r="E113" s="84">
        <v>451796</v>
      </c>
      <c r="F113" s="84">
        <v>350900</v>
      </c>
      <c r="G113" s="84">
        <v>100896</v>
      </c>
      <c r="H113" s="84">
        <v>748745</v>
      </c>
      <c r="I113" s="84">
        <v>636650</v>
      </c>
      <c r="J113" s="84">
        <v>112095</v>
      </c>
      <c r="K113" s="84">
        <v>0</v>
      </c>
      <c r="L113" s="84">
        <v>0</v>
      </c>
      <c r="M113" s="83">
        <v>0</v>
      </c>
    </row>
    <row r="114" spans="1:13">
      <c r="A114" s="83">
        <v>16</v>
      </c>
      <c r="B114" s="83" t="s">
        <v>493</v>
      </c>
      <c r="C114" s="83">
        <v>1671</v>
      </c>
      <c r="D114" s="83" t="s">
        <v>1307</v>
      </c>
      <c r="E114" s="84">
        <v>38023</v>
      </c>
      <c r="F114" s="84">
        <v>28700</v>
      </c>
      <c r="G114" s="84">
        <v>9323</v>
      </c>
      <c r="H114" s="84">
        <v>75358</v>
      </c>
      <c r="I114" s="84">
        <v>41400</v>
      </c>
      <c r="J114" s="84">
        <v>33958</v>
      </c>
      <c r="K114" s="84">
        <v>0</v>
      </c>
      <c r="L114" s="84">
        <v>0</v>
      </c>
      <c r="M114" s="83">
        <v>0</v>
      </c>
    </row>
    <row r="115" spans="1:13">
      <c r="A115" s="83">
        <v>16</v>
      </c>
      <c r="B115" s="83" t="s">
        <v>493</v>
      </c>
      <c r="C115" s="83">
        <v>1672</v>
      </c>
      <c r="D115" s="83" t="s">
        <v>1308</v>
      </c>
      <c r="E115" s="84">
        <v>655385</v>
      </c>
      <c r="F115" s="84">
        <v>503925</v>
      </c>
      <c r="G115" s="84">
        <v>151460</v>
      </c>
      <c r="H115" s="84">
        <v>1291719</v>
      </c>
      <c r="I115" s="84">
        <v>889900</v>
      </c>
      <c r="J115" s="84">
        <v>401819</v>
      </c>
      <c r="K115" s="84">
        <v>0</v>
      </c>
      <c r="L115" s="84">
        <v>0</v>
      </c>
      <c r="M115" s="83">
        <v>0</v>
      </c>
    </row>
    <row r="116" spans="1:13">
      <c r="A116" s="83">
        <v>16</v>
      </c>
      <c r="B116" s="83" t="s">
        <v>493</v>
      </c>
      <c r="C116" s="83">
        <v>1673</v>
      </c>
      <c r="D116" s="83" t="s">
        <v>1309</v>
      </c>
      <c r="E116" s="84">
        <v>501304</v>
      </c>
      <c r="F116" s="84">
        <v>266050</v>
      </c>
      <c r="G116" s="84">
        <v>235254</v>
      </c>
      <c r="H116" s="84">
        <v>402468</v>
      </c>
      <c r="I116" s="84">
        <v>156900</v>
      </c>
      <c r="J116" s="84">
        <v>245568</v>
      </c>
      <c r="K116" s="84">
        <v>0</v>
      </c>
      <c r="L116" s="84">
        <v>0</v>
      </c>
      <c r="M116" s="83">
        <v>0</v>
      </c>
    </row>
    <row r="117" spans="1:13">
      <c r="A117" s="83">
        <v>16</v>
      </c>
      <c r="B117" s="83" t="s">
        <v>493</v>
      </c>
      <c r="C117" s="83">
        <v>1674</v>
      </c>
      <c r="D117" s="83" t="s">
        <v>1310</v>
      </c>
      <c r="E117" s="84">
        <v>8400</v>
      </c>
      <c r="F117" s="84">
        <v>8400</v>
      </c>
      <c r="G117" s="84">
        <v>0</v>
      </c>
      <c r="H117" s="84">
        <v>11385</v>
      </c>
      <c r="I117" s="84">
        <v>11200</v>
      </c>
      <c r="J117" s="84">
        <v>185</v>
      </c>
      <c r="K117" s="84">
        <v>0</v>
      </c>
      <c r="L117" s="84">
        <v>0</v>
      </c>
      <c r="M117" s="83">
        <v>0</v>
      </c>
    </row>
    <row r="118" spans="1:13">
      <c r="A118" s="83">
        <v>17</v>
      </c>
      <c r="B118" s="83" t="s">
        <v>43</v>
      </c>
      <c r="C118" s="83">
        <v>1701</v>
      </c>
      <c r="D118" s="83" t="s">
        <v>1311</v>
      </c>
      <c r="E118" s="84">
        <v>5846319</v>
      </c>
      <c r="F118" s="84">
        <v>3329632</v>
      </c>
      <c r="G118" s="84">
        <v>2516687</v>
      </c>
      <c r="H118" s="84">
        <v>6077799</v>
      </c>
      <c r="I118" s="84">
        <v>4351167</v>
      </c>
      <c r="J118" s="84">
        <v>1726632</v>
      </c>
      <c r="K118" s="84">
        <v>107247</v>
      </c>
      <c r="L118" s="84">
        <v>0</v>
      </c>
      <c r="M118" s="83">
        <v>107247</v>
      </c>
    </row>
    <row r="119" spans="1:13">
      <c r="A119" s="83">
        <v>17</v>
      </c>
      <c r="B119" s="83" t="s">
        <v>43</v>
      </c>
      <c r="C119" s="83">
        <v>1702</v>
      </c>
      <c r="D119" s="83" t="s">
        <v>1312</v>
      </c>
      <c r="E119" s="84">
        <v>1030366</v>
      </c>
      <c r="F119" s="84">
        <v>668325</v>
      </c>
      <c r="G119" s="84">
        <v>362041</v>
      </c>
      <c r="H119" s="84">
        <v>2758805</v>
      </c>
      <c r="I119" s="84">
        <v>1838300</v>
      </c>
      <c r="J119" s="84">
        <v>920505</v>
      </c>
      <c r="K119" s="84">
        <v>0</v>
      </c>
      <c r="L119" s="84">
        <v>0</v>
      </c>
      <c r="M119" s="83">
        <v>0</v>
      </c>
    </row>
    <row r="120" spans="1:13">
      <c r="A120" s="83">
        <v>17</v>
      </c>
      <c r="B120" s="83" t="s">
        <v>43</v>
      </c>
      <c r="C120" s="83">
        <v>1703</v>
      </c>
      <c r="D120" s="83" t="s">
        <v>1313</v>
      </c>
      <c r="E120" s="84">
        <v>1499471</v>
      </c>
      <c r="F120" s="84">
        <v>795900</v>
      </c>
      <c r="G120" s="84">
        <v>703571</v>
      </c>
      <c r="H120" s="84">
        <v>2673633</v>
      </c>
      <c r="I120" s="84">
        <v>1544950</v>
      </c>
      <c r="J120" s="84">
        <v>1128683</v>
      </c>
      <c r="K120" s="84">
        <v>0</v>
      </c>
      <c r="L120" s="84">
        <v>0</v>
      </c>
      <c r="M120" s="83">
        <v>0</v>
      </c>
    </row>
    <row r="121" spans="1:13">
      <c r="A121" s="83">
        <v>17</v>
      </c>
      <c r="B121" s="83" t="s">
        <v>43</v>
      </c>
      <c r="C121" s="83">
        <v>1704</v>
      </c>
      <c r="D121" s="83" t="s">
        <v>1314</v>
      </c>
      <c r="E121" s="84">
        <v>5297840</v>
      </c>
      <c r="F121" s="84">
        <v>3855124</v>
      </c>
      <c r="G121" s="84">
        <v>1442716</v>
      </c>
      <c r="H121" s="84">
        <v>5427469</v>
      </c>
      <c r="I121" s="84">
        <v>4290849</v>
      </c>
      <c r="J121" s="84">
        <v>1136620</v>
      </c>
      <c r="K121" s="84">
        <v>24026</v>
      </c>
      <c r="L121" s="84">
        <v>0</v>
      </c>
      <c r="M121" s="83">
        <v>24026</v>
      </c>
    </row>
    <row r="122" spans="1:13">
      <c r="A122" s="83">
        <v>17</v>
      </c>
      <c r="B122" s="83" t="s">
        <v>43</v>
      </c>
      <c r="C122" s="83">
        <v>1705</v>
      </c>
      <c r="D122" s="83" t="s">
        <v>1315</v>
      </c>
      <c r="E122" s="84">
        <v>2165660</v>
      </c>
      <c r="F122" s="84">
        <v>1553900</v>
      </c>
      <c r="G122" s="84">
        <v>611760</v>
      </c>
      <c r="H122" s="84">
        <v>3762244</v>
      </c>
      <c r="I122" s="84">
        <v>2684400</v>
      </c>
      <c r="J122" s="84">
        <v>1077844</v>
      </c>
      <c r="K122" s="84">
        <v>0</v>
      </c>
      <c r="L122" s="84">
        <v>0</v>
      </c>
      <c r="M122" s="83">
        <v>0</v>
      </c>
    </row>
    <row r="123" spans="1:13">
      <c r="A123" s="83">
        <v>17</v>
      </c>
      <c r="B123" s="83" t="s">
        <v>43</v>
      </c>
      <c r="C123" s="83">
        <v>1706</v>
      </c>
      <c r="D123" s="83" t="s">
        <v>1316</v>
      </c>
      <c r="E123" s="84">
        <v>2472485</v>
      </c>
      <c r="F123" s="84">
        <v>1488520</v>
      </c>
      <c r="G123" s="84">
        <v>983965</v>
      </c>
      <c r="H123" s="84">
        <v>3242304</v>
      </c>
      <c r="I123" s="84">
        <v>2386377</v>
      </c>
      <c r="J123" s="84">
        <v>855927</v>
      </c>
      <c r="K123" s="84">
        <v>2822</v>
      </c>
      <c r="L123" s="84">
        <v>0</v>
      </c>
      <c r="M123" s="83">
        <v>2822</v>
      </c>
    </row>
    <row r="124" spans="1:13">
      <c r="A124" s="83">
        <v>17</v>
      </c>
      <c r="B124" s="83" t="s">
        <v>43</v>
      </c>
      <c r="C124" s="83">
        <v>1707</v>
      </c>
      <c r="D124" s="83" t="s">
        <v>1317</v>
      </c>
      <c r="E124" s="84">
        <v>1472686</v>
      </c>
      <c r="F124" s="84">
        <v>527950</v>
      </c>
      <c r="G124" s="84">
        <v>944736</v>
      </c>
      <c r="H124" s="84">
        <v>1816065</v>
      </c>
      <c r="I124" s="84">
        <v>1230850</v>
      </c>
      <c r="J124" s="84">
        <v>585215</v>
      </c>
      <c r="K124" s="84">
        <v>13760</v>
      </c>
      <c r="L124" s="84">
        <v>0</v>
      </c>
      <c r="M124" s="83">
        <v>13760</v>
      </c>
    </row>
    <row r="125" spans="1:13">
      <c r="A125" s="83">
        <v>17</v>
      </c>
      <c r="B125" s="83" t="s">
        <v>43</v>
      </c>
      <c r="C125" s="83">
        <v>1708</v>
      </c>
      <c r="D125" s="83" t="s">
        <v>1318</v>
      </c>
      <c r="E125" s="84">
        <v>877959</v>
      </c>
      <c r="F125" s="84">
        <v>527250</v>
      </c>
      <c r="G125" s="84">
        <v>350709</v>
      </c>
      <c r="H125" s="84">
        <v>1372022</v>
      </c>
      <c r="I125" s="84">
        <v>915600</v>
      </c>
      <c r="J125" s="84">
        <v>456422</v>
      </c>
      <c r="K125" s="84">
        <v>0</v>
      </c>
      <c r="L125" s="84">
        <v>0</v>
      </c>
      <c r="M125" s="83">
        <v>0</v>
      </c>
    </row>
    <row r="126" spans="1:13">
      <c r="A126" s="83">
        <v>17</v>
      </c>
      <c r="B126" s="83" t="s">
        <v>43</v>
      </c>
      <c r="C126" s="83">
        <v>1709</v>
      </c>
      <c r="D126" s="83" t="s">
        <v>1319</v>
      </c>
      <c r="E126" s="84">
        <v>423843</v>
      </c>
      <c r="F126" s="84">
        <v>309000</v>
      </c>
      <c r="G126" s="84">
        <v>114843</v>
      </c>
      <c r="H126" s="84">
        <v>706292</v>
      </c>
      <c r="I126" s="84">
        <v>584500</v>
      </c>
      <c r="J126" s="84">
        <v>121792</v>
      </c>
      <c r="K126" s="84">
        <v>0</v>
      </c>
      <c r="L126" s="84">
        <v>0</v>
      </c>
      <c r="M126" s="83">
        <v>0</v>
      </c>
    </row>
    <row r="127" spans="1:13">
      <c r="A127" s="83">
        <v>17</v>
      </c>
      <c r="B127" s="83" t="s">
        <v>43</v>
      </c>
      <c r="C127" s="83">
        <v>1771</v>
      </c>
      <c r="D127" s="83" t="s">
        <v>1320</v>
      </c>
      <c r="E127" s="84">
        <v>185241</v>
      </c>
      <c r="F127" s="84">
        <v>116750</v>
      </c>
      <c r="G127" s="84">
        <v>68491</v>
      </c>
      <c r="H127" s="84">
        <v>304869</v>
      </c>
      <c r="I127" s="84">
        <v>220450</v>
      </c>
      <c r="J127" s="84">
        <v>84419</v>
      </c>
      <c r="K127" s="84">
        <v>0</v>
      </c>
      <c r="L127" s="84">
        <v>0</v>
      </c>
      <c r="M127" s="83">
        <v>0</v>
      </c>
    </row>
    <row r="128" spans="1:13">
      <c r="A128" s="83">
        <v>18</v>
      </c>
      <c r="B128" s="83" t="s">
        <v>266</v>
      </c>
      <c r="C128" s="83">
        <v>1801</v>
      </c>
      <c r="D128" s="83" t="s">
        <v>1321</v>
      </c>
      <c r="E128" s="84">
        <v>52567341</v>
      </c>
      <c r="F128" s="84">
        <v>32371000</v>
      </c>
      <c r="G128" s="84">
        <v>20196341</v>
      </c>
      <c r="H128" s="84">
        <v>30443959</v>
      </c>
      <c r="I128" s="84">
        <v>21644125</v>
      </c>
      <c r="J128" s="84">
        <v>8799834</v>
      </c>
      <c r="K128" s="84">
        <v>445308</v>
      </c>
      <c r="L128" s="84">
        <v>44600</v>
      </c>
      <c r="M128" s="83">
        <v>400708</v>
      </c>
    </row>
    <row r="129" spans="1:13">
      <c r="A129" s="83">
        <v>18</v>
      </c>
      <c r="B129" s="83" t="s">
        <v>266</v>
      </c>
      <c r="C129" s="83">
        <v>1802</v>
      </c>
      <c r="D129" s="83" t="s">
        <v>1322</v>
      </c>
      <c r="E129" s="84">
        <v>75463886</v>
      </c>
      <c r="F129" s="84">
        <v>46387109</v>
      </c>
      <c r="G129" s="84">
        <v>29076777</v>
      </c>
      <c r="H129" s="84">
        <v>32618088</v>
      </c>
      <c r="I129" s="84">
        <v>21244630</v>
      </c>
      <c r="J129" s="84">
        <v>11373458</v>
      </c>
      <c r="K129" s="84">
        <v>665746</v>
      </c>
      <c r="L129" s="84">
        <v>211500</v>
      </c>
      <c r="M129" s="83">
        <v>454246</v>
      </c>
    </row>
    <row r="130" spans="1:13">
      <c r="A130" s="83">
        <v>18</v>
      </c>
      <c r="B130" s="83" t="s">
        <v>266</v>
      </c>
      <c r="C130" s="83">
        <v>1803</v>
      </c>
      <c r="D130" s="83" t="s">
        <v>1323</v>
      </c>
      <c r="E130" s="84">
        <v>14180384</v>
      </c>
      <c r="F130" s="84">
        <v>10539200</v>
      </c>
      <c r="G130" s="84">
        <v>3641184</v>
      </c>
      <c r="H130" s="84">
        <v>16152455</v>
      </c>
      <c r="I130" s="84">
        <v>11823500</v>
      </c>
      <c r="J130" s="84">
        <v>4328955</v>
      </c>
      <c r="K130" s="84">
        <v>3757</v>
      </c>
      <c r="L130" s="84">
        <v>0</v>
      </c>
      <c r="M130" s="83">
        <v>3757</v>
      </c>
    </row>
    <row r="131" spans="1:13">
      <c r="A131" s="83">
        <v>18</v>
      </c>
      <c r="B131" s="83" t="s">
        <v>266</v>
      </c>
      <c r="C131" s="83">
        <v>1804</v>
      </c>
      <c r="D131" s="83" t="s">
        <v>1324</v>
      </c>
      <c r="E131" s="84">
        <v>4442761</v>
      </c>
      <c r="F131" s="84">
        <v>3365694</v>
      </c>
      <c r="G131" s="84">
        <v>1077067</v>
      </c>
      <c r="H131" s="84">
        <v>11848375</v>
      </c>
      <c r="I131" s="84">
        <v>8426350</v>
      </c>
      <c r="J131" s="84">
        <v>3422025</v>
      </c>
      <c r="K131" s="84">
        <v>207602</v>
      </c>
      <c r="L131" s="84">
        <v>0</v>
      </c>
      <c r="M131" s="83">
        <v>207602</v>
      </c>
    </row>
    <row r="132" spans="1:13">
      <c r="A132" s="83">
        <v>18</v>
      </c>
      <c r="B132" s="83" t="s">
        <v>266</v>
      </c>
      <c r="C132" s="83">
        <v>1805</v>
      </c>
      <c r="D132" s="83" t="s">
        <v>1325</v>
      </c>
      <c r="E132" s="84">
        <v>9268587</v>
      </c>
      <c r="F132" s="84">
        <v>7646200</v>
      </c>
      <c r="G132" s="84">
        <v>1622387</v>
      </c>
      <c r="H132" s="84">
        <v>9964004</v>
      </c>
      <c r="I132" s="84">
        <v>7598950</v>
      </c>
      <c r="J132" s="84">
        <v>2365054</v>
      </c>
      <c r="K132" s="84">
        <v>0</v>
      </c>
      <c r="L132" s="84">
        <v>0</v>
      </c>
      <c r="M132" s="83">
        <v>0</v>
      </c>
    </row>
    <row r="133" spans="1:13">
      <c r="A133" s="83">
        <v>18</v>
      </c>
      <c r="B133" s="83" t="s">
        <v>266</v>
      </c>
      <c r="C133" s="83">
        <v>1806</v>
      </c>
      <c r="D133" s="83" t="s">
        <v>1326</v>
      </c>
      <c r="E133" s="84">
        <v>10516609</v>
      </c>
      <c r="F133" s="84">
        <v>6626550</v>
      </c>
      <c r="G133" s="84">
        <v>3890059</v>
      </c>
      <c r="H133" s="84">
        <v>16415764</v>
      </c>
      <c r="I133" s="84">
        <v>9105850</v>
      </c>
      <c r="J133" s="84">
        <v>7309914</v>
      </c>
      <c r="K133" s="84">
        <v>667322</v>
      </c>
      <c r="L133" s="84">
        <v>23600</v>
      </c>
      <c r="M133" s="83">
        <v>643722</v>
      </c>
    </row>
    <row r="134" spans="1:13">
      <c r="A134" s="83">
        <v>18</v>
      </c>
      <c r="B134" s="83" t="s">
        <v>266</v>
      </c>
      <c r="C134" s="83">
        <v>1807</v>
      </c>
      <c r="D134" s="83" t="s">
        <v>1327</v>
      </c>
      <c r="E134" s="84">
        <v>64569756</v>
      </c>
      <c r="F134" s="84">
        <v>44687000</v>
      </c>
      <c r="G134" s="84">
        <v>19882756</v>
      </c>
      <c r="H134" s="84">
        <v>36227149</v>
      </c>
      <c r="I134" s="84">
        <v>27777500</v>
      </c>
      <c r="J134" s="84">
        <v>8449649</v>
      </c>
      <c r="K134" s="84">
        <v>1120819</v>
      </c>
      <c r="L134" s="84">
        <v>239450</v>
      </c>
      <c r="M134" s="83">
        <v>881369</v>
      </c>
    </row>
    <row r="135" spans="1:13">
      <c r="A135" s="83">
        <v>18</v>
      </c>
      <c r="B135" s="83" t="s">
        <v>266</v>
      </c>
      <c r="C135" s="83">
        <v>1808</v>
      </c>
      <c r="D135" s="83" t="s">
        <v>1328</v>
      </c>
      <c r="E135" s="84">
        <v>12073152</v>
      </c>
      <c r="F135" s="84">
        <v>9405000</v>
      </c>
      <c r="G135" s="84">
        <v>2668152</v>
      </c>
      <c r="H135" s="84">
        <v>12626215</v>
      </c>
      <c r="I135" s="84">
        <v>9685013</v>
      </c>
      <c r="J135" s="84">
        <v>2941202</v>
      </c>
      <c r="K135" s="84">
        <v>54537</v>
      </c>
      <c r="L135" s="84">
        <v>0</v>
      </c>
      <c r="M135" s="83">
        <v>54537</v>
      </c>
    </row>
    <row r="136" spans="1:13">
      <c r="A136" s="83">
        <v>18</v>
      </c>
      <c r="B136" s="83" t="s">
        <v>266</v>
      </c>
      <c r="C136" s="83">
        <v>1809</v>
      </c>
      <c r="D136" s="83" t="s">
        <v>1329</v>
      </c>
      <c r="E136" s="84">
        <v>14032548</v>
      </c>
      <c r="F136" s="84">
        <v>9162900</v>
      </c>
      <c r="G136" s="84">
        <v>4869648</v>
      </c>
      <c r="H136" s="84">
        <v>8862725</v>
      </c>
      <c r="I136" s="84">
        <v>6648304</v>
      </c>
      <c r="J136" s="84">
        <v>2214421</v>
      </c>
      <c r="K136" s="84">
        <v>2064555</v>
      </c>
      <c r="L136" s="84">
        <v>184500</v>
      </c>
      <c r="M136" s="83">
        <v>1880055</v>
      </c>
    </row>
    <row r="137" spans="1:13">
      <c r="A137" s="83">
        <v>18</v>
      </c>
      <c r="B137" s="83" t="s">
        <v>266</v>
      </c>
      <c r="C137" s="83">
        <v>1810</v>
      </c>
      <c r="D137" s="83" t="s">
        <v>1330</v>
      </c>
      <c r="E137" s="84">
        <v>7009804</v>
      </c>
      <c r="F137" s="84">
        <v>4900173</v>
      </c>
      <c r="G137" s="84">
        <v>2109631</v>
      </c>
      <c r="H137" s="84">
        <v>8454204</v>
      </c>
      <c r="I137" s="84">
        <v>5174256</v>
      </c>
      <c r="J137" s="84">
        <v>3279948</v>
      </c>
      <c r="K137" s="84">
        <v>451265</v>
      </c>
      <c r="L137" s="84">
        <v>38300</v>
      </c>
      <c r="M137" s="83">
        <v>412965</v>
      </c>
    </row>
    <row r="138" spans="1:13">
      <c r="A138" s="83">
        <v>18</v>
      </c>
      <c r="B138" s="83" t="s">
        <v>266</v>
      </c>
      <c r="C138" s="83">
        <v>1811</v>
      </c>
      <c r="D138" s="83" t="s">
        <v>1331</v>
      </c>
      <c r="E138" s="84">
        <v>6837662</v>
      </c>
      <c r="F138" s="84">
        <v>4712500</v>
      </c>
      <c r="G138" s="84">
        <v>2125162</v>
      </c>
      <c r="H138" s="84">
        <v>7851097</v>
      </c>
      <c r="I138" s="84">
        <v>4048600</v>
      </c>
      <c r="J138" s="84">
        <v>3802497</v>
      </c>
      <c r="K138" s="84">
        <v>0</v>
      </c>
      <c r="L138" s="84">
        <v>0</v>
      </c>
      <c r="M138" s="83">
        <v>0</v>
      </c>
    </row>
    <row r="139" spans="1:13">
      <c r="A139" s="83">
        <v>18</v>
      </c>
      <c r="B139" s="83" t="s">
        <v>266</v>
      </c>
      <c r="C139" s="83">
        <v>1812</v>
      </c>
      <c r="D139" s="83" t="s">
        <v>1332</v>
      </c>
      <c r="E139" s="84">
        <v>4468912</v>
      </c>
      <c r="F139" s="84">
        <v>3063029</v>
      </c>
      <c r="G139" s="84">
        <v>1405883</v>
      </c>
      <c r="H139" s="84">
        <v>2956280</v>
      </c>
      <c r="I139" s="84">
        <v>2070592</v>
      </c>
      <c r="J139" s="84">
        <v>885688</v>
      </c>
      <c r="K139" s="84">
        <v>0</v>
      </c>
      <c r="L139" s="84">
        <v>0</v>
      </c>
      <c r="M139" s="83">
        <v>0</v>
      </c>
    </row>
    <row r="140" spans="1:13">
      <c r="A140" s="83">
        <v>18</v>
      </c>
      <c r="B140" s="83" t="s">
        <v>266</v>
      </c>
      <c r="C140" s="83">
        <v>1813</v>
      </c>
      <c r="D140" s="83" t="s">
        <v>1333</v>
      </c>
      <c r="E140" s="84">
        <v>4659826</v>
      </c>
      <c r="F140" s="84">
        <v>2881750</v>
      </c>
      <c r="G140" s="84">
        <v>1778076</v>
      </c>
      <c r="H140" s="84">
        <v>4417912</v>
      </c>
      <c r="I140" s="84">
        <v>2945850</v>
      </c>
      <c r="J140" s="84">
        <v>1472062</v>
      </c>
      <c r="K140" s="84">
        <v>101218</v>
      </c>
      <c r="L140" s="84">
        <v>0</v>
      </c>
      <c r="M140" s="83">
        <v>101218</v>
      </c>
    </row>
    <row r="141" spans="1:13">
      <c r="A141" s="83">
        <v>18</v>
      </c>
      <c r="B141" s="83" t="s">
        <v>266</v>
      </c>
      <c r="C141" s="83">
        <v>1871</v>
      </c>
      <c r="D141" s="83" t="s">
        <v>1334</v>
      </c>
      <c r="E141" s="84">
        <v>320005</v>
      </c>
      <c r="F141" s="84">
        <v>183800</v>
      </c>
      <c r="G141" s="84">
        <v>136205</v>
      </c>
      <c r="H141" s="84">
        <v>192879</v>
      </c>
      <c r="I141" s="84">
        <v>115800</v>
      </c>
      <c r="J141" s="84">
        <v>77079</v>
      </c>
      <c r="K141" s="84">
        <v>0</v>
      </c>
      <c r="L141" s="84">
        <v>0</v>
      </c>
      <c r="M141" s="83">
        <v>0</v>
      </c>
    </row>
    <row r="142" spans="1:13">
      <c r="A142" s="83">
        <v>18</v>
      </c>
      <c r="B142" s="83" t="s">
        <v>266</v>
      </c>
      <c r="C142" s="83">
        <v>1872</v>
      </c>
      <c r="D142" s="83" t="s">
        <v>1335</v>
      </c>
      <c r="E142" s="84">
        <v>1721583</v>
      </c>
      <c r="F142" s="84">
        <v>737150</v>
      </c>
      <c r="G142" s="84">
        <v>984433</v>
      </c>
      <c r="H142" s="84">
        <v>789862</v>
      </c>
      <c r="I142" s="84">
        <v>353300</v>
      </c>
      <c r="J142" s="84">
        <v>436562</v>
      </c>
      <c r="K142" s="84">
        <v>0</v>
      </c>
      <c r="L142" s="84">
        <v>0</v>
      </c>
      <c r="M142" s="83">
        <v>0</v>
      </c>
    </row>
    <row r="143" spans="1:13">
      <c r="A143" s="83">
        <v>19</v>
      </c>
      <c r="B143" s="83" t="s">
        <v>1336</v>
      </c>
      <c r="C143" s="83">
        <v>1901</v>
      </c>
      <c r="D143" s="83" t="s">
        <v>1337</v>
      </c>
      <c r="E143" s="84">
        <v>124014</v>
      </c>
      <c r="F143" s="84">
        <v>81250</v>
      </c>
      <c r="G143" s="84">
        <v>42764</v>
      </c>
      <c r="H143" s="84">
        <v>667647</v>
      </c>
      <c r="I143" s="84">
        <v>573750</v>
      </c>
      <c r="J143" s="84">
        <v>93897</v>
      </c>
      <c r="K143" s="84">
        <v>644</v>
      </c>
      <c r="L143" s="84">
        <v>0</v>
      </c>
      <c r="M143" s="83">
        <v>644</v>
      </c>
    </row>
    <row r="144" spans="1:13">
      <c r="A144" s="83">
        <v>19</v>
      </c>
      <c r="B144" s="83" t="s">
        <v>1336</v>
      </c>
      <c r="C144" s="83">
        <v>1902</v>
      </c>
      <c r="D144" s="83" t="s">
        <v>1338</v>
      </c>
      <c r="E144" s="84">
        <v>61223</v>
      </c>
      <c r="F144" s="84">
        <v>57600</v>
      </c>
      <c r="G144" s="84">
        <v>3623</v>
      </c>
      <c r="H144" s="84">
        <v>75025</v>
      </c>
      <c r="I144" s="84">
        <v>74600</v>
      </c>
      <c r="J144" s="84">
        <v>425</v>
      </c>
      <c r="K144" s="84">
        <v>0</v>
      </c>
      <c r="L144" s="84">
        <v>0</v>
      </c>
      <c r="M144" s="83">
        <v>0</v>
      </c>
    </row>
    <row r="145" spans="1:13">
      <c r="A145" s="83">
        <v>19</v>
      </c>
      <c r="B145" s="83" t="s">
        <v>1336</v>
      </c>
      <c r="C145" s="83">
        <v>1903</v>
      </c>
      <c r="D145" s="83" t="s">
        <v>1339</v>
      </c>
      <c r="E145" s="84">
        <v>1009500</v>
      </c>
      <c r="F145" s="84">
        <v>820052</v>
      </c>
      <c r="G145" s="84">
        <v>189448</v>
      </c>
      <c r="H145" s="84">
        <v>1114611</v>
      </c>
      <c r="I145" s="84">
        <v>847915</v>
      </c>
      <c r="J145" s="84">
        <v>266696</v>
      </c>
      <c r="K145" s="84">
        <v>0</v>
      </c>
      <c r="L145" s="84">
        <v>0</v>
      </c>
      <c r="M145" s="83">
        <v>0</v>
      </c>
    </row>
    <row r="146" spans="1:13">
      <c r="A146" s="83">
        <v>19</v>
      </c>
      <c r="B146" s="83" t="s">
        <v>1336</v>
      </c>
      <c r="C146" s="83">
        <v>1904</v>
      </c>
      <c r="D146" s="83" t="s">
        <v>1340</v>
      </c>
      <c r="E146" s="84">
        <v>42913</v>
      </c>
      <c r="F146" s="84">
        <v>22900</v>
      </c>
      <c r="G146" s="84">
        <v>20013</v>
      </c>
      <c r="H146" s="84">
        <v>148810</v>
      </c>
      <c r="I146" s="84">
        <v>100300</v>
      </c>
      <c r="J146" s="84">
        <v>48510</v>
      </c>
      <c r="K146" s="84">
        <v>0</v>
      </c>
      <c r="L146" s="84">
        <v>0</v>
      </c>
      <c r="M146" s="83">
        <v>0</v>
      </c>
    </row>
    <row r="147" spans="1:13">
      <c r="A147" s="83">
        <v>19</v>
      </c>
      <c r="B147" s="83" t="s">
        <v>1336</v>
      </c>
      <c r="C147" s="83">
        <v>1905</v>
      </c>
      <c r="D147" s="83" t="s">
        <v>1341</v>
      </c>
      <c r="E147" s="84">
        <v>113073</v>
      </c>
      <c r="F147" s="84">
        <v>91975</v>
      </c>
      <c r="G147" s="84">
        <v>21098</v>
      </c>
      <c r="H147" s="84">
        <v>355306</v>
      </c>
      <c r="I147" s="84">
        <v>257450</v>
      </c>
      <c r="J147" s="84">
        <v>97856</v>
      </c>
      <c r="K147" s="84">
        <v>0</v>
      </c>
      <c r="L147" s="84">
        <v>0</v>
      </c>
      <c r="M147" s="83">
        <v>0</v>
      </c>
    </row>
    <row r="148" spans="1:13">
      <c r="A148" s="83">
        <v>19</v>
      </c>
      <c r="B148" s="83" t="s">
        <v>1336</v>
      </c>
      <c r="C148" s="83">
        <v>1906</v>
      </c>
      <c r="D148" s="83" t="s">
        <v>1342</v>
      </c>
      <c r="E148" s="84">
        <v>74640</v>
      </c>
      <c r="F148" s="84">
        <v>58710</v>
      </c>
      <c r="G148" s="84">
        <v>15930</v>
      </c>
      <c r="H148" s="84">
        <v>97550</v>
      </c>
      <c r="I148" s="84">
        <v>96250</v>
      </c>
      <c r="J148" s="84">
        <v>1300</v>
      </c>
      <c r="K148" s="84">
        <v>0</v>
      </c>
      <c r="L148" s="84">
        <v>0</v>
      </c>
      <c r="M148" s="83">
        <v>0</v>
      </c>
    </row>
    <row r="149" spans="1:13">
      <c r="A149" s="83">
        <v>19</v>
      </c>
      <c r="B149" s="83" t="s">
        <v>1336</v>
      </c>
      <c r="C149" s="83">
        <v>1971</v>
      </c>
      <c r="D149" s="83" t="s">
        <v>1343</v>
      </c>
      <c r="E149" s="84">
        <v>0</v>
      </c>
      <c r="F149" s="84">
        <v>0</v>
      </c>
      <c r="G149" s="84">
        <v>0</v>
      </c>
      <c r="H149" s="84">
        <v>0</v>
      </c>
      <c r="I149" s="84">
        <v>0</v>
      </c>
      <c r="J149" s="84">
        <v>0</v>
      </c>
      <c r="K149" s="84">
        <v>0</v>
      </c>
      <c r="L149" s="84">
        <v>0</v>
      </c>
      <c r="M149" s="83">
        <v>0</v>
      </c>
    </row>
    <row r="150" spans="1:13">
      <c r="A150" s="83">
        <v>21</v>
      </c>
      <c r="B150" s="83" t="s">
        <v>258</v>
      </c>
      <c r="C150" s="83">
        <v>2101</v>
      </c>
      <c r="D150" s="83" t="s">
        <v>1344</v>
      </c>
      <c r="E150" s="84">
        <v>5929</v>
      </c>
      <c r="F150" s="84">
        <v>5582</v>
      </c>
      <c r="G150" s="84">
        <v>347</v>
      </c>
      <c r="H150" s="84">
        <v>95177</v>
      </c>
      <c r="I150" s="84">
        <v>92698</v>
      </c>
      <c r="J150" s="84">
        <v>2479</v>
      </c>
      <c r="K150" s="84">
        <v>0</v>
      </c>
      <c r="L150" s="84">
        <v>0</v>
      </c>
      <c r="M150" s="83">
        <v>0</v>
      </c>
    </row>
    <row r="151" spans="1:13">
      <c r="A151" s="83">
        <v>21</v>
      </c>
      <c r="B151" s="83" t="s">
        <v>258</v>
      </c>
      <c r="C151" s="83">
        <v>2102</v>
      </c>
      <c r="D151" s="83" t="s">
        <v>1345</v>
      </c>
      <c r="E151" s="84">
        <v>1700</v>
      </c>
      <c r="F151" s="84">
        <v>1700</v>
      </c>
      <c r="G151" s="84">
        <v>0</v>
      </c>
      <c r="H151" s="84">
        <v>54850</v>
      </c>
      <c r="I151" s="84">
        <v>53246</v>
      </c>
      <c r="J151" s="84">
        <v>1604</v>
      </c>
      <c r="K151" s="84">
        <v>0</v>
      </c>
      <c r="L151" s="84">
        <v>0</v>
      </c>
      <c r="M151" s="83">
        <v>0</v>
      </c>
    </row>
    <row r="152" spans="1:13">
      <c r="A152" s="83">
        <v>21</v>
      </c>
      <c r="B152" s="83" t="s">
        <v>258</v>
      </c>
      <c r="C152" s="83">
        <v>2103</v>
      </c>
      <c r="D152" s="83" t="s">
        <v>1346</v>
      </c>
      <c r="E152" s="84">
        <v>24000</v>
      </c>
      <c r="F152" s="84">
        <v>23950</v>
      </c>
      <c r="G152" s="84">
        <v>50</v>
      </c>
      <c r="H152" s="84">
        <v>99250</v>
      </c>
      <c r="I152" s="84">
        <v>98850</v>
      </c>
      <c r="J152" s="84">
        <v>400</v>
      </c>
      <c r="K152" s="84">
        <v>0</v>
      </c>
      <c r="L152" s="84">
        <v>0</v>
      </c>
      <c r="M152" s="83">
        <v>0</v>
      </c>
    </row>
    <row r="153" spans="1:13">
      <c r="A153" s="83">
        <v>21</v>
      </c>
      <c r="B153" s="83" t="s">
        <v>258</v>
      </c>
      <c r="C153" s="83">
        <v>2104</v>
      </c>
      <c r="D153" s="83" t="s">
        <v>1347</v>
      </c>
      <c r="E153" s="84">
        <v>35100</v>
      </c>
      <c r="F153" s="84">
        <v>35100</v>
      </c>
      <c r="G153" s="84">
        <v>0</v>
      </c>
      <c r="H153" s="84">
        <v>78850</v>
      </c>
      <c r="I153" s="84">
        <v>78850</v>
      </c>
      <c r="J153" s="84">
        <v>0</v>
      </c>
      <c r="K153" s="84">
        <v>0</v>
      </c>
      <c r="L153" s="84">
        <v>0</v>
      </c>
      <c r="M153" s="83">
        <v>0</v>
      </c>
    </row>
    <row r="154" spans="1:13">
      <c r="A154" s="83">
        <v>21</v>
      </c>
      <c r="B154" s="83" t="s">
        <v>258</v>
      </c>
      <c r="C154" s="83">
        <v>2105</v>
      </c>
      <c r="D154" s="83" t="s">
        <v>1348</v>
      </c>
      <c r="E154" s="84">
        <v>0</v>
      </c>
      <c r="F154" s="84">
        <v>0</v>
      </c>
      <c r="G154" s="84">
        <v>0</v>
      </c>
      <c r="H154" s="84">
        <v>0</v>
      </c>
      <c r="I154" s="84">
        <v>0</v>
      </c>
      <c r="J154" s="84">
        <v>0</v>
      </c>
      <c r="K154" s="84">
        <v>0</v>
      </c>
      <c r="L154" s="84">
        <v>0</v>
      </c>
      <c r="M154" s="83">
        <v>0</v>
      </c>
    </row>
    <row r="155" spans="1:13">
      <c r="A155" s="83">
        <v>21</v>
      </c>
      <c r="B155" s="83" t="s">
        <v>258</v>
      </c>
      <c r="C155" s="83">
        <v>2171</v>
      </c>
      <c r="D155" s="83" t="s">
        <v>1349</v>
      </c>
      <c r="E155" s="84">
        <v>0</v>
      </c>
      <c r="F155" s="84">
        <v>0</v>
      </c>
      <c r="G155" s="84">
        <v>0</v>
      </c>
      <c r="H155" s="84">
        <v>19914</v>
      </c>
      <c r="I155" s="84">
        <v>19656</v>
      </c>
      <c r="J155" s="84">
        <v>258</v>
      </c>
      <c r="K155" s="84">
        <v>0</v>
      </c>
      <c r="L155" s="84">
        <v>0</v>
      </c>
      <c r="M155" s="83">
        <v>0</v>
      </c>
    </row>
    <row r="156" spans="1:13">
      <c r="A156" s="83">
        <v>21</v>
      </c>
      <c r="B156" s="83" t="s">
        <v>258</v>
      </c>
      <c r="C156" s="83">
        <v>2172</v>
      </c>
      <c r="D156" s="83" t="s">
        <v>1350</v>
      </c>
      <c r="E156" s="84">
        <v>6290</v>
      </c>
      <c r="F156" s="84">
        <v>5900</v>
      </c>
      <c r="G156" s="84">
        <v>390</v>
      </c>
      <c r="H156" s="84">
        <v>29453</v>
      </c>
      <c r="I156" s="84">
        <v>27950</v>
      </c>
      <c r="J156" s="84">
        <v>1503</v>
      </c>
      <c r="K156" s="84">
        <v>0</v>
      </c>
      <c r="L156" s="84">
        <v>0</v>
      </c>
      <c r="M156" s="83">
        <v>0</v>
      </c>
    </row>
    <row r="157" spans="1:13">
      <c r="A157" s="83">
        <v>31</v>
      </c>
      <c r="B157" s="83" t="s">
        <v>60</v>
      </c>
      <c r="C157" s="83">
        <v>3101</v>
      </c>
      <c r="D157" s="83" t="s">
        <v>1351</v>
      </c>
      <c r="E157" s="84">
        <v>0</v>
      </c>
      <c r="F157" s="84">
        <v>0</v>
      </c>
      <c r="G157" s="84">
        <v>0</v>
      </c>
      <c r="H157" s="84">
        <v>0</v>
      </c>
      <c r="I157" s="84">
        <v>0</v>
      </c>
      <c r="J157" s="84">
        <v>0</v>
      </c>
      <c r="K157" s="84">
        <v>0</v>
      </c>
      <c r="L157" s="84">
        <v>0</v>
      </c>
      <c r="M157" s="83">
        <v>0</v>
      </c>
    </row>
    <row r="158" spans="1:13">
      <c r="A158" s="83">
        <v>31</v>
      </c>
      <c r="B158" s="83" t="s">
        <v>60</v>
      </c>
      <c r="C158" s="83">
        <v>3171</v>
      </c>
      <c r="D158" s="83" t="s">
        <v>1352</v>
      </c>
      <c r="E158" s="84">
        <v>0</v>
      </c>
      <c r="F158" s="84">
        <v>0</v>
      </c>
      <c r="G158" s="84">
        <v>0</v>
      </c>
      <c r="H158" s="84">
        <v>0</v>
      </c>
      <c r="I158" s="84">
        <v>0</v>
      </c>
      <c r="J158" s="84">
        <v>0</v>
      </c>
      <c r="K158" s="84">
        <v>0</v>
      </c>
      <c r="L158" s="84">
        <v>0</v>
      </c>
      <c r="M158" s="83">
        <v>0</v>
      </c>
    </row>
    <row r="159" spans="1:13">
      <c r="A159" s="83">
        <v>31</v>
      </c>
      <c r="B159" s="83" t="s">
        <v>60</v>
      </c>
      <c r="C159" s="83">
        <v>3172</v>
      </c>
      <c r="D159" s="83" t="s">
        <v>1353</v>
      </c>
      <c r="E159" s="84">
        <v>32421</v>
      </c>
      <c r="F159" s="84">
        <v>17250</v>
      </c>
      <c r="G159" s="84">
        <v>15171</v>
      </c>
      <c r="H159" s="84">
        <v>32800</v>
      </c>
      <c r="I159" s="84">
        <v>10650</v>
      </c>
      <c r="J159" s="84">
        <v>22150</v>
      </c>
      <c r="K159" s="84">
        <v>0</v>
      </c>
      <c r="L159" s="84">
        <v>0</v>
      </c>
      <c r="M159" s="83">
        <v>0</v>
      </c>
    </row>
    <row r="160" spans="1:13">
      <c r="A160" s="83">
        <v>31</v>
      </c>
      <c r="B160" s="83" t="s">
        <v>60</v>
      </c>
      <c r="C160" s="83">
        <v>3173</v>
      </c>
      <c r="D160" s="83" t="s">
        <v>1354</v>
      </c>
      <c r="E160" s="84">
        <v>8622</v>
      </c>
      <c r="F160" s="84">
        <v>7000</v>
      </c>
      <c r="G160" s="84">
        <v>1622</v>
      </c>
      <c r="H160" s="84">
        <v>3075</v>
      </c>
      <c r="I160" s="84">
        <v>2000</v>
      </c>
      <c r="J160" s="84">
        <v>1075</v>
      </c>
      <c r="K160" s="84">
        <v>0</v>
      </c>
      <c r="L160" s="84">
        <v>0</v>
      </c>
      <c r="M160" s="83">
        <v>0</v>
      </c>
    </row>
    <row r="161" spans="1:13">
      <c r="A161" s="83">
        <v>31</v>
      </c>
      <c r="B161" s="83" t="s">
        <v>60</v>
      </c>
      <c r="C161" s="83">
        <v>3174</v>
      </c>
      <c r="D161" s="83" t="s">
        <v>1355</v>
      </c>
      <c r="E161" s="84">
        <v>0</v>
      </c>
      <c r="F161" s="84">
        <v>0</v>
      </c>
      <c r="G161" s="84">
        <v>0</v>
      </c>
      <c r="H161" s="84">
        <v>0</v>
      </c>
      <c r="I161" s="84">
        <v>0</v>
      </c>
      <c r="J161" s="84">
        <v>0</v>
      </c>
      <c r="K161" s="84">
        <v>0</v>
      </c>
      <c r="L161" s="84">
        <v>0</v>
      </c>
      <c r="M161" s="83">
        <v>0</v>
      </c>
    </row>
    <row r="162" spans="1:13">
      <c r="A162" s="83">
        <v>31</v>
      </c>
      <c r="B162" s="83" t="s">
        <v>60</v>
      </c>
      <c r="C162" s="83">
        <v>3175</v>
      </c>
      <c r="D162" s="83" t="s">
        <v>1356</v>
      </c>
      <c r="E162" s="84">
        <v>5400</v>
      </c>
      <c r="F162" s="84">
        <v>4200</v>
      </c>
      <c r="G162" s="84">
        <v>1200</v>
      </c>
      <c r="H162" s="84">
        <v>6000</v>
      </c>
      <c r="I162" s="84">
        <v>2000</v>
      </c>
      <c r="J162" s="84">
        <v>4000</v>
      </c>
      <c r="K162" s="84">
        <v>0</v>
      </c>
      <c r="L162" s="84">
        <v>0</v>
      </c>
      <c r="M162" s="83">
        <v>0</v>
      </c>
    </row>
    <row r="163" spans="1:13">
      <c r="A163" s="83">
        <v>32</v>
      </c>
      <c r="B163" s="83" t="s">
        <v>86</v>
      </c>
      <c r="C163" s="83">
        <v>3201</v>
      </c>
      <c r="D163" s="83" t="s">
        <v>1357</v>
      </c>
      <c r="E163" s="84">
        <v>11787196</v>
      </c>
      <c r="F163" s="84">
        <v>8526487</v>
      </c>
      <c r="G163" s="84">
        <v>3260709</v>
      </c>
      <c r="H163" s="84">
        <v>6752561</v>
      </c>
      <c r="I163" s="84">
        <v>4835977</v>
      </c>
      <c r="J163" s="84">
        <v>1916584</v>
      </c>
      <c r="K163" s="84">
        <v>0</v>
      </c>
      <c r="L163" s="84">
        <v>0</v>
      </c>
      <c r="M163" s="83">
        <v>0</v>
      </c>
    </row>
    <row r="164" spans="1:13">
      <c r="A164" s="83">
        <v>32</v>
      </c>
      <c r="B164" s="83" t="s">
        <v>86</v>
      </c>
      <c r="C164" s="83">
        <v>3202</v>
      </c>
      <c r="D164" s="83" t="s">
        <v>1358</v>
      </c>
      <c r="E164" s="84">
        <v>24279722</v>
      </c>
      <c r="F164" s="84">
        <v>16915892</v>
      </c>
      <c r="G164" s="84">
        <v>7363830</v>
      </c>
      <c r="H164" s="84">
        <v>14680012</v>
      </c>
      <c r="I164" s="84">
        <v>12342490</v>
      </c>
      <c r="J164" s="84">
        <v>2337522</v>
      </c>
      <c r="K164" s="84">
        <v>0</v>
      </c>
      <c r="L164" s="84">
        <v>0</v>
      </c>
      <c r="M164" s="83">
        <v>0</v>
      </c>
    </row>
    <row r="165" spans="1:13">
      <c r="A165" s="83">
        <v>32</v>
      </c>
      <c r="B165" s="83" t="s">
        <v>86</v>
      </c>
      <c r="C165" s="83">
        <v>3203</v>
      </c>
      <c r="D165" s="83" t="s">
        <v>1359</v>
      </c>
      <c r="E165" s="84">
        <v>25776474</v>
      </c>
      <c r="F165" s="84">
        <v>19945052</v>
      </c>
      <c r="G165" s="84">
        <v>5831422</v>
      </c>
      <c r="H165" s="84">
        <v>13133927</v>
      </c>
      <c r="I165" s="84">
        <v>10693067</v>
      </c>
      <c r="J165" s="84">
        <v>2440860</v>
      </c>
      <c r="K165" s="84">
        <v>0</v>
      </c>
      <c r="L165" s="84">
        <v>0</v>
      </c>
      <c r="M165" s="83">
        <v>0</v>
      </c>
    </row>
    <row r="166" spans="1:13">
      <c r="A166" s="83">
        <v>32</v>
      </c>
      <c r="B166" s="83" t="s">
        <v>86</v>
      </c>
      <c r="C166" s="83">
        <v>3204</v>
      </c>
      <c r="D166" s="83" t="s">
        <v>1360</v>
      </c>
      <c r="E166" s="84">
        <v>15254341</v>
      </c>
      <c r="F166" s="84">
        <v>12281677</v>
      </c>
      <c r="G166" s="84">
        <v>2972664</v>
      </c>
      <c r="H166" s="84">
        <v>6981745</v>
      </c>
      <c r="I166" s="84">
        <v>5338331</v>
      </c>
      <c r="J166" s="84">
        <v>1643414</v>
      </c>
      <c r="K166" s="84">
        <v>0</v>
      </c>
      <c r="L166" s="84">
        <v>0</v>
      </c>
      <c r="M166" s="83">
        <v>0</v>
      </c>
    </row>
    <row r="167" spans="1:13">
      <c r="A167" s="83">
        <v>32</v>
      </c>
      <c r="B167" s="83" t="s">
        <v>86</v>
      </c>
      <c r="C167" s="83">
        <v>3205</v>
      </c>
      <c r="D167" s="83" t="s">
        <v>1361</v>
      </c>
      <c r="E167" s="84">
        <v>41479013</v>
      </c>
      <c r="F167" s="84">
        <v>25632765.719999999</v>
      </c>
      <c r="G167" s="84">
        <v>15846247.279999999</v>
      </c>
      <c r="H167" s="84">
        <v>30568102</v>
      </c>
      <c r="I167" s="84">
        <v>22079908</v>
      </c>
      <c r="J167" s="84">
        <v>8488194</v>
      </c>
      <c r="K167" s="84">
        <v>301388</v>
      </c>
      <c r="L167" s="84">
        <v>0</v>
      </c>
      <c r="M167" s="83">
        <v>301388</v>
      </c>
    </row>
    <row r="168" spans="1:13">
      <c r="A168" s="83">
        <v>32</v>
      </c>
      <c r="B168" s="83" t="s">
        <v>86</v>
      </c>
      <c r="C168" s="83">
        <v>3206</v>
      </c>
      <c r="D168" s="83" t="s">
        <v>1362</v>
      </c>
      <c r="E168" s="84">
        <v>33716253</v>
      </c>
      <c r="F168" s="84">
        <v>24138342.34</v>
      </c>
      <c r="G168" s="84">
        <v>9577910.6600000001</v>
      </c>
      <c r="H168" s="84">
        <v>20926070</v>
      </c>
      <c r="I168" s="84">
        <v>16756755.68</v>
      </c>
      <c r="J168" s="84">
        <v>4169314.32</v>
      </c>
      <c r="K168" s="84">
        <v>24400</v>
      </c>
      <c r="L168" s="84">
        <v>0</v>
      </c>
      <c r="M168" s="83">
        <v>24400</v>
      </c>
    </row>
    <row r="169" spans="1:13">
      <c r="A169" s="83">
        <v>32</v>
      </c>
      <c r="B169" s="83" t="s">
        <v>86</v>
      </c>
      <c r="C169" s="83">
        <v>3207</v>
      </c>
      <c r="D169" s="83" t="s">
        <v>1363</v>
      </c>
      <c r="E169" s="84">
        <v>9888426</v>
      </c>
      <c r="F169" s="84">
        <v>6448421</v>
      </c>
      <c r="G169" s="84">
        <v>3440005</v>
      </c>
      <c r="H169" s="84">
        <v>7366215</v>
      </c>
      <c r="I169" s="84">
        <v>5768982</v>
      </c>
      <c r="J169" s="84">
        <v>1597233</v>
      </c>
      <c r="K169" s="84">
        <v>18625</v>
      </c>
      <c r="L169" s="84">
        <v>0</v>
      </c>
      <c r="M169" s="83">
        <v>18625</v>
      </c>
    </row>
    <row r="170" spans="1:13">
      <c r="A170" s="83">
        <v>32</v>
      </c>
      <c r="B170" s="83" t="s">
        <v>86</v>
      </c>
      <c r="C170" s="83">
        <v>3208</v>
      </c>
      <c r="D170" s="83" t="s">
        <v>1364</v>
      </c>
      <c r="E170" s="84">
        <v>12201835</v>
      </c>
      <c r="F170" s="84">
        <v>8936458</v>
      </c>
      <c r="G170" s="84">
        <v>3265377</v>
      </c>
      <c r="H170" s="84">
        <v>3985935</v>
      </c>
      <c r="I170" s="84">
        <v>2758791</v>
      </c>
      <c r="J170" s="84">
        <v>1227144</v>
      </c>
      <c r="K170" s="84">
        <v>0</v>
      </c>
      <c r="L170" s="84">
        <v>0</v>
      </c>
      <c r="M170" s="83">
        <v>0</v>
      </c>
    </row>
    <row r="171" spans="1:13">
      <c r="A171" s="83">
        <v>32</v>
      </c>
      <c r="B171" s="83" t="s">
        <v>86</v>
      </c>
      <c r="C171" s="83">
        <v>3209</v>
      </c>
      <c r="D171" s="83" t="s">
        <v>1365</v>
      </c>
      <c r="E171" s="84">
        <v>25465396</v>
      </c>
      <c r="F171" s="84">
        <v>20273811</v>
      </c>
      <c r="G171" s="84">
        <v>5191585</v>
      </c>
      <c r="H171" s="84">
        <v>13385325</v>
      </c>
      <c r="I171" s="84">
        <v>10636853</v>
      </c>
      <c r="J171" s="84">
        <v>2748472</v>
      </c>
      <c r="K171" s="84">
        <v>0</v>
      </c>
      <c r="L171" s="84">
        <v>0</v>
      </c>
      <c r="M171" s="83">
        <v>0</v>
      </c>
    </row>
    <row r="172" spans="1:13">
      <c r="A172" s="83">
        <v>32</v>
      </c>
      <c r="B172" s="83" t="s">
        <v>86</v>
      </c>
      <c r="C172" s="83">
        <v>3210</v>
      </c>
      <c r="D172" s="83" t="s">
        <v>1366</v>
      </c>
      <c r="E172" s="84">
        <v>28897979</v>
      </c>
      <c r="F172" s="84">
        <v>20668477</v>
      </c>
      <c r="G172" s="84">
        <v>8229502</v>
      </c>
      <c r="H172" s="84">
        <v>11621472</v>
      </c>
      <c r="I172" s="84">
        <v>8384529</v>
      </c>
      <c r="J172" s="84">
        <v>3236943</v>
      </c>
      <c r="K172" s="84">
        <v>0</v>
      </c>
      <c r="L172" s="84">
        <v>0</v>
      </c>
      <c r="M172" s="83">
        <v>0</v>
      </c>
    </row>
    <row r="173" spans="1:13">
      <c r="A173" s="83">
        <v>32</v>
      </c>
      <c r="B173" s="83" t="s">
        <v>86</v>
      </c>
      <c r="C173" s="83">
        <v>3211</v>
      </c>
      <c r="D173" s="83" t="s">
        <v>1367</v>
      </c>
      <c r="E173" s="84">
        <v>12231598</v>
      </c>
      <c r="F173" s="84">
        <v>9430469</v>
      </c>
      <c r="G173" s="84">
        <v>2801129</v>
      </c>
      <c r="H173" s="84">
        <v>5916793</v>
      </c>
      <c r="I173" s="84">
        <v>4894810</v>
      </c>
      <c r="J173" s="84">
        <v>1021983</v>
      </c>
      <c r="K173" s="84">
        <v>0</v>
      </c>
      <c r="L173" s="84">
        <v>0</v>
      </c>
      <c r="M173" s="83">
        <v>0</v>
      </c>
    </row>
    <row r="174" spans="1:13">
      <c r="A174" s="83">
        <v>32</v>
      </c>
      <c r="B174" s="83" t="s">
        <v>86</v>
      </c>
      <c r="C174" s="83">
        <v>3212</v>
      </c>
      <c r="D174" s="83" t="s">
        <v>1368</v>
      </c>
      <c r="E174" s="84">
        <v>60674716</v>
      </c>
      <c r="F174" s="84">
        <v>50291701</v>
      </c>
      <c r="G174" s="84">
        <v>10383015</v>
      </c>
      <c r="H174" s="84">
        <v>36855390</v>
      </c>
      <c r="I174" s="84">
        <v>30310365</v>
      </c>
      <c r="J174" s="84">
        <v>6545025</v>
      </c>
      <c r="K174" s="84">
        <v>0</v>
      </c>
      <c r="L174" s="84">
        <v>0</v>
      </c>
      <c r="M174" s="83">
        <v>0</v>
      </c>
    </row>
    <row r="175" spans="1:13">
      <c r="A175" s="83">
        <v>32</v>
      </c>
      <c r="B175" s="83" t="s">
        <v>86</v>
      </c>
      <c r="C175" s="83">
        <v>3213</v>
      </c>
      <c r="D175" s="83" t="s">
        <v>1369</v>
      </c>
      <c r="E175" s="84">
        <v>40389007</v>
      </c>
      <c r="F175" s="84">
        <v>32444875</v>
      </c>
      <c r="G175" s="84">
        <v>7944132</v>
      </c>
      <c r="H175" s="84">
        <v>23187930</v>
      </c>
      <c r="I175" s="84">
        <v>18859386</v>
      </c>
      <c r="J175" s="84">
        <v>4328544</v>
      </c>
      <c r="K175" s="84">
        <v>0</v>
      </c>
      <c r="L175" s="84">
        <v>0</v>
      </c>
      <c r="M175" s="83">
        <v>0</v>
      </c>
    </row>
    <row r="176" spans="1:13">
      <c r="A176" s="83">
        <v>32</v>
      </c>
      <c r="B176" s="83" t="s">
        <v>86</v>
      </c>
      <c r="C176" s="83">
        <v>3214</v>
      </c>
      <c r="D176" s="83" t="s">
        <v>1370</v>
      </c>
      <c r="E176" s="84">
        <v>8511261</v>
      </c>
      <c r="F176" s="84">
        <v>5181065</v>
      </c>
      <c r="G176" s="84">
        <v>3330196</v>
      </c>
      <c r="H176" s="84">
        <v>4840670</v>
      </c>
      <c r="I176" s="84">
        <v>2932157</v>
      </c>
      <c r="J176" s="84">
        <v>1908513</v>
      </c>
      <c r="K176" s="84">
        <v>0</v>
      </c>
      <c r="L176" s="84">
        <v>0</v>
      </c>
      <c r="M176" s="83">
        <v>0</v>
      </c>
    </row>
    <row r="177" spans="1:13">
      <c r="A177" s="83">
        <v>32</v>
      </c>
      <c r="B177" s="83" t="s">
        <v>86</v>
      </c>
      <c r="C177" s="83">
        <v>3215</v>
      </c>
      <c r="D177" s="83" t="s">
        <v>1371</v>
      </c>
      <c r="E177" s="84">
        <v>50662639</v>
      </c>
      <c r="F177" s="84">
        <v>34799295</v>
      </c>
      <c r="G177" s="84">
        <v>15863344</v>
      </c>
      <c r="H177" s="84">
        <v>25711716</v>
      </c>
      <c r="I177" s="84">
        <v>17550799</v>
      </c>
      <c r="J177" s="84">
        <v>8160917</v>
      </c>
      <c r="K177" s="84">
        <v>0</v>
      </c>
      <c r="L177" s="84">
        <v>0</v>
      </c>
      <c r="M177" s="83">
        <v>0</v>
      </c>
    </row>
    <row r="178" spans="1:13">
      <c r="A178" s="83">
        <v>32</v>
      </c>
      <c r="B178" s="83" t="s">
        <v>86</v>
      </c>
      <c r="C178" s="83">
        <v>3216</v>
      </c>
      <c r="D178" s="83" t="s">
        <v>1372</v>
      </c>
      <c r="E178" s="84">
        <v>24035662</v>
      </c>
      <c r="F178" s="84">
        <v>14812068</v>
      </c>
      <c r="G178" s="84">
        <v>9223594</v>
      </c>
      <c r="H178" s="84">
        <v>11853600</v>
      </c>
      <c r="I178" s="84">
        <v>7381236</v>
      </c>
      <c r="J178" s="84">
        <v>4472364</v>
      </c>
      <c r="K178" s="84">
        <v>0</v>
      </c>
      <c r="L178" s="84">
        <v>0</v>
      </c>
      <c r="M178" s="83">
        <v>0</v>
      </c>
    </row>
    <row r="179" spans="1:13">
      <c r="A179" s="83">
        <v>32</v>
      </c>
      <c r="B179" s="83" t="s">
        <v>86</v>
      </c>
      <c r="C179" s="83">
        <v>3217</v>
      </c>
      <c r="D179" s="83" t="s">
        <v>1373</v>
      </c>
      <c r="E179" s="84">
        <v>6557647</v>
      </c>
      <c r="F179" s="84">
        <v>5774797</v>
      </c>
      <c r="G179" s="84">
        <v>782850</v>
      </c>
      <c r="H179" s="84">
        <v>3201896</v>
      </c>
      <c r="I179" s="84">
        <v>2656395</v>
      </c>
      <c r="J179" s="84">
        <v>545501</v>
      </c>
      <c r="K179" s="84">
        <v>0</v>
      </c>
      <c r="L179" s="84">
        <v>0</v>
      </c>
      <c r="M179" s="83">
        <v>0</v>
      </c>
    </row>
    <row r="180" spans="1:13">
      <c r="A180" s="83">
        <v>32</v>
      </c>
      <c r="B180" s="83" t="s">
        <v>86</v>
      </c>
      <c r="C180" s="83">
        <v>3218</v>
      </c>
      <c r="D180" s="83" t="s">
        <v>1374</v>
      </c>
      <c r="E180" s="84">
        <v>5128335</v>
      </c>
      <c r="F180" s="84">
        <v>4266580</v>
      </c>
      <c r="G180" s="84">
        <v>861755</v>
      </c>
      <c r="H180" s="84">
        <v>3365397</v>
      </c>
      <c r="I180" s="84">
        <v>2865362</v>
      </c>
      <c r="J180" s="84">
        <v>500035</v>
      </c>
      <c r="K180" s="84">
        <v>0</v>
      </c>
      <c r="L180" s="84">
        <v>0</v>
      </c>
      <c r="M180" s="83">
        <v>0</v>
      </c>
    </row>
    <row r="181" spans="1:13">
      <c r="A181" s="83">
        <v>32</v>
      </c>
      <c r="B181" s="83" t="s">
        <v>86</v>
      </c>
      <c r="C181" s="83">
        <v>3271</v>
      </c>
      <c r="D181" s="83" t="s">
        <v>1375</v>
      </c>
      <c r="E181" s="84">
        <v>15522</v>
      </c>
      <c r="F181" s="84">
        <v>12945</v>
      </c>
      <c r="G181" s="84">
        <v>2577</v>
      </c>
      <c r="H181" s="84">
        <v>8970</v>
      </c>
      <c r="I181" s="84">
        <v>5889</v>
      </c>
      <c r="J181" s="84">
        <v>3081</v>
      </c>
      <c r="K181" s="84">
        <v>0</v>
      </c>
      <c r="L181" s="84">
        <v>0</v>
      </c>
      <c r="M181" s="83">
        <v>0</v>
      </c>
    </row>
    <row r="182" spans="1:13">
      <c r="A182" s="83">
        <v>32</v>
      </c>
      <c r="B182" s="83" t="s">
        <v>86</v>
      </c>
      <c r="C182" s="83">
        <v>3272</v>
      </c>
      <c r="D182" s="83" t="s">
        <v>1376</v>
      </c>
      <c r="E182" s="84">
        <v>618615</v>
      </c>
      <c r="F182" s="84">
        <v>422610</v>
      </c>
      <c r="G182" s="84">
        <v>196005</v>
      </c>
      <c r="H182" s="84">
        <v>409068</v>
      </c>
      <c r="I182" s="84">
        <v>310652</v>
      </c>
      <c r="J182" s="84">
        <v>98416</v>
      </c>
      <c r="K182" s="84">
        <v>0</v>
      </c>
      <c r="L182" s="84">
        <v>0</v>
      </c>
      <c r="M182" s="83">
        <v>0</v>
      </c>
    </row>
    <row r="183" spans="1:13">
      <c r="A183" s="83">
        <v>32</v>
      </c>
      <c r="B183" s="83" t="s">
        <v>86</v>
      </c>
      <c r="C183" s="83">
        <v>3273</v>
      </c>
      <c r="D183" s="83" t="s">
        <v>1377</v>
      </c>
      <c r="E183" s="84">
        <v>271059</v>
      </c>
      <c r="F183" s="84">
        <v>192788</v>
      </c>
      <c r="G183" s="84">
        <v>78271</v>
      </c>
      <c r="H183" s="84">
        <v>91387</v>
      </c>
      <c r="I183" s="84">
        <v>61276</v>
      </c>
      <c r="J183" s="84">
        <v>30111</v>
      </c>
      <c r="K183" s="84">
        <v>0</v>
      </c>
      <c r="L183" s="84">
        <v>0</v>
      </c>
      <c r="M183" s="83">
        <v>0</v>
      </c>
    </row>
    <row r="184" spans="1:13">
      <c r="A184" s="83">
        <v>32</v>
      </c>
      <c r="B184" s="83" t="s">
        <v>86</v>
      </c>
      <c r="C184" s="83">
        <v>3274</v>
      </c>
      <c r="D184" s="83" t="s">
        <v>1378</v>
      </c>
      <c r="E184" s="84">
        <v>45322</v>
      </c>
      <c r="F184" s="84">
        <v>39100</v>
      </c>
      <c r="G184" s="84">
        <v>6222</v>
      </c>
      <c r="H184" s="84">
        <v>14156</v>
      </c>
      <c r="I184" s="84">
        <v>12700</v>
      </c>
      <c r="J184" s="84">
        <v>1456</v>
      </c>
      <c r="K184" s="84">
        <v>0</v>
      </c>
      <c r="L184" s="84">
        <v>0</v>
      </c>
      <c r="M184" s="83">
        <v>0</v>
      </c>
    </row>
    <row r="185" spans="1:13">
      <c r="A185" s="83">
        <v>32</v>
      </c>
      <c r="B185" s="83" t="s">
        <v>86</v>
      </c>
      <c r="C185" s="83">
        <v>3275</v>
      </c>
      <c r="D185" s="83" t="s">
        <v>1379</v>
      </c>
      <c r="E185" s="84">
        <v>51866</v>
      </c>
      <c r="F185" s="84">
        <v>25485</v>
      </c>
      <c r="G185" s="84">
        <v>26381</v>
      </c>
      <c r="H185" s="84">
        <v>24242</v>
      </c>
      <c r="I185" s="84">
        <v>13937</v>
      </c>
      <c r="J185" s="84">
        <v>10305</v>
      </c>
      <c r="K185" s="84">
        <v>0</v>
      </c>
      <c r="L185" s="84">
        <v>0</v>
      </c>
      <c r="M185" s="83">
        <v>0</v>
      </c>
    </row>
    <row r="186" spans="1:13">
      <c r="A186" s="83">
        <v>32</v>
      </c>
      <c r="B186" s="83" t="s">
        <v>86</v>
      </c>
      <c r="C186" s="83">
        <v>3276</v>
      </c>
      <c r="D186" s="83" t="s">
        <v>1380</v>
      </c>
      <c r="E186" s="84">
        <v>9541</v>
      </c>
      <c r="F186" s="84">
        <v>7239</v>
      </c>
      <c r="G186" s="84">
        <v>2302</v>
      </c>
      <c r="H186" s="84">
        <v>2826</v>
      </c>
      <c r="I186" s="84">
        <v>344</v>
      </c>
      <c r="J186" s="84">
        <v>2482</v>
      </c>
      <c r="K186" s="84">
        <v>0</v>
      </c>
      <c r="L186" s="84">
        <v>0</v>
      </c>
      <c r="M186" s="83">
        <v>0</v>
      </c>
    </row>
    <row r="187" spans="1:13">
      <c r="A187" s="83">
        <v>32</v>
      </c>
      <c r="B187" s="83" t="s">
        <v>86</v>
      </c>
      <c r="C187" s="83">
        <v>3277</v>
      </c>
      <c r="D187" s="83" t="s">
        <v>1381</v>
      </c>
      <c r="E187" s="84">
        <v>35881</v>
      </c>
      <c r="F187" s="84">
        <v>22402</v>
      </c>
      <c r="G187" s="84">
        <v>13479</v>
      </c>
      <c r="H187" s="84">
        <v>21706</v>
      </c>
      <c r="I187" s="84">
        <v>10300</v>
      </c>
      <c r="J187" s="84">
        <v>11406</v>
      </c>
      <c r="K187" s="84">
        <v>0</v>
      </c>
      <c r="L187" s="84">
        <v>0</v>
      </c>
      <c r="M187" s="83">
        <v>0</v>
      </c>
    </row>
    <row r="188" spans="1:13">
      <c r="A188" s="83">
        <v>32</v>
      </c>
      <c r="B188" s="83" t="s">
        <v>86</v>
      </c>
      <c r="C188" s="83">
        <v>3278</v>
      </c>
      <c r="D188" s="83" t="s">
        <v>1382</v>
      </c>
      <c r="E188" s="84">
        <v>1901195</v>
      </c>
      <c r="F188" s="84">
        <v>1277027</v>
      </c>
      <c r="G188" s="84">
        <v>624168</v>
      </c>
      <c r="H188" s="84">
        <v>1287713</v>
      </c>
      <c r="I188" s="84">
        <v>916254</v>
      </c>
      <c r="J188" s="84">
        <v>371459</v>
      </c>
      <c r="K188" s="84">
        <v>4256</v>
      </c>
      <c r="L188" s="84">
        <v>0</v>
      </c>
      <c r="M188" s="83">
        <v>4256</v>
      </c>
    </row>
    <row r="189" spans="1:13">
      <c r="A189" s="83">
        <v>32</v>
      </c>
      <c r="B189" s="83" t="s">
        <v>86</v>
      </c>
      <c r="C189" s="83">
        <v>3279</v>
      </c>
      <c r="D189" s="83" t="s">
        <v>1383</v>
      </c>
      <c r="E189" s="84">
        <v>1397955</v>
      </c>
      <c r="F189" s="84">
        <v>1243972</v>
      </c>
      <c r="G189" s="84">
        <v>153983</v>
      </c>
      <c r="H189" s="84">
        <v>865046</v>
      </c>
      <c r="I189" s="84">
        <v>780907</v>
      </c>
      <c r="J189" s="84">
        <v>84139</v>
      </c>
      <c r="K189" s="84">
        <v>0</v>
      </c>
      <c r="L189" s="84">
        <v>0</v>
      </c>
      <c r="M189" s="83">
        <v>0</v>
      </c>
    </row>
    <row r="190" spans="1:13">
      <c r="A190" s="83">
        <v>33</v>
      </c>
      <c r="B190" s="83" t="s">
        <v>114</v>
      </c>
      <c r="C190" s="83">
        <v>3301</v>
      </c>
      <c r="D190" s="83" t="s">
        <v>1384</v>
      </c>
      <c r="E190" s="84">
        <v>23863252</v>
      </c>
      <c r="F190" s="84">
        <v>17057257.109999999</v>
      </c>
      <c r="G190" s="84">
        <v>6805994.8899999997</v>
      </c>
      <c r="H190" s="84">
        <v>9964584</v>
      </c>
      <c r="I190" s="84">
        <v>7111143</v>
      </c>
      <c r="J190" s="84">
        <v>2853441</v>
      </c>
      <c r="K190" s="84">
        <v>27434</v>
      </c>
      <c r="L190" s="84">
        <v>6000</v>
      </c>
      <c r="M190" s="83">
        <v>21434</v>
      </c>
    </row>
    <row r="191" spans="1:13">
      <c r="A191" s="83">
        <v>33</v>
      </c>
      <c r="B191" s="83" t="s">
        <v>114</v>
      </c>
      <c r="C191" s="83">
        <v>3302</v>
      </c>
      <c r="D191" s="83" t="s">
        <v>1385</v>
      </c>
      <c r="E191" s="84">
        <v>14478341</v>
      </c>
      <c r="F191" s="84">
        <v>9362873</v>
      </c>
      <c r="G191" s="84">
        <v>5115468</v>
      </c>
      <c r="H191" s="84">
        <v>7375460</v>
      </c>
      <c r="I191" s="84">
        <v>4901881</v>
      </c>
      <c r="J191" s="84">
        <v>2473579</v>
      </c>
      <c r="K191" s="84">
        <v>8449</v>
      </c>
      <c r="L191" s="84">
        <v>0</v>
      </c>
      <c r="M191" s="83">
        <v>8449</v>
      </c>
    </row>
    <row r="192" spans="1:13">
      <c r="A192" s="83">
        <v>33</v>
      </c>
      <c r="B192" s="83" t="s">
        <v>114</v>
      </c>
      <c r="C192" s="83">
        <v>3303</v>
      </c>
      <c r="D192" s="83" t="s">
        <v>1386</v>
      </c>
      <c r="E192" s="84">
        <v>9420420</v>
      </c>
      <c r="F192" s="84">
        <v>6360563</v>
      </c>
      <c r="G192" s="84">
        <v>3059857</v>
      </c>
      <c r="H192" s="84">
        <v>5875880</v>
      </c>
      <c r="I192" s="84">
        <v>3685892</v>
      </c>
      <c r="J192" s="84">
        <v>2189988</v>
      </c>
      <c r="K192" s="84">
        <v>1539</v>
      </c>
      <c r="L192" s="84">
        <v>0</v>
      </c>
      <c r="M192" s="83">
        <v>1539</v>
      </c>
    </row>
    <row r="193" spans="1:13">
      <c r="A193" s="83">
        <v>33</v>
      </c>
      <c r="B193" s="83" t="s">
        <v>114</v>
      </c>
      <c r="C193" s="83">
        <v>3304</v>
      </c>
      <c r="D193" s="83" t="s">
        <v>1387</v>
      </c>
      <c r="E193" s="84">
        <v>9124115</v>
      </c>
      <c r="F193" s="84">
        <v>6887662</v>
      </c>
      <c r="G193" s="84">
        <v>2236453</v>
      </c>
      <c r="H193" s="84">
        <v>8799499</v>
      </c>
      <c r="I193" s="84">
        <v>6486932</v>
      </c>
      <c r="J193" s="84">
        <v>2312567</v>
      </c>
      <c r="K193" s="84">
        <v>6888</v>
      </c>
      <c r="L193" s="84">
        <v>0</v>
      </c>
      <c r="M193" s="83">
        <v>6888</v>
      </c>
    </row>
    <row r="194" spans="1:13">
      <c r="A194" s="83">
        <v>33</v>
      </c>
      <c r="B194" s="83" t="s">
        <v>114</v>
      </c>
      <c r="C194" s="83">
        <v>3305</v>
      </c>
      <c r="D194" s="83" t="s">
        <v>1388</v>
      </c>
      <c r="E194" s="84">
        <v>14847245</v>
      </c>
      <c r="F194" s="84">
        <v>10853361</v>
      </c>
      <c r="G194" s="84">
        <v>3993884</v>
      </c>
      <c r="H194" s="84">
        <v>9688272</v>
      </c>
      <c r="I194" s="84">
        <v>6977840</v>
      </c>
      <c r="J194" s="84">
        <v>2710432</v>
      </c>
      <c r="K194" s="84">
        <v>33810</v>
      </c>
      <c r="L194" s="84">
        <v>0</v>
      </c>
      <c r="M194" s="83">
        <v>33810</v>
      </c>
    </row>
    <row r="195" spans="1:13">
      <c r="A195" s="83">
        <v>33</v>
      </c>
      <c r="B195" s="83" t="s">
        <v>114</v>
      </c>
      <c r="C195" s="83">
        <v>3306</v>
      </c>
      <c r="D195" s="83" t="s">
        <v>1389</v>
      </c>
      <c r="E195" s="84">
        <v>10822605</v>
      </c>
      <c r="F195" s="84">
        <v>7284194</v>
      </c>
      <c r="G195" s="84">
        <v>3538411</v>
      </c>
      <c r="H195" s="84">
        <v>9356047</v>
      </c>
      <c r="I195" s="84">
        <v>6826159</v>
      </c>
      <c r="J195" s="84">
        <v>2529888</v>
      </c>
      <c r="K195" s="84">
        <v>9625</v>
      </c>
      <c r="L195" s="84">
        <v>0</v>
      </c>
      <c r="M195" s="83">
        <v>9625</v>
      </c>
    </row>
    <row r="196" spans="1:13">
      <c r="A196" s="83">
        <v>33</v>
      </c>
      <c r="B196" s="83" t="s">
        <v>114</v>
      </c>
      <c r="C196" s="83">
        <v>3307</v>
      </c>
      <c r="D196" s="83" t="s">
        <v>1390</v>
      </c>
      <c r="E196" s="84">
        <v>8757231</v>
      </c>
      <c r="F196" s="84">
        <v>6230881</v>
      </c>
      <c r="G196" s="84">
        <v>2526350</v>
      </c>
      <c r="H196" s="84">
        <v>5201173</v>
      </c>
      <c r="I196" s="84">
        <v>3671546</v>
      </c>
      <c r="J196" s="84">
        <v>1529627</v>
      </c>
      <c r="K196" s="84">
        <v>18509</v>
      </c>
      <c r="L196" s="84">
        <v>3198</v>
      </c>
      <c r="M196" s="83">
        <v>15311</v>
      </c>
    </row>
    <row r="197" spans="1:13">
      <c r="A197" s="83">
        <v>33</v>
      </c>
      <c r="B197" s="83" t="s">
        <v>114</v>
      </c>
      <c r="C197" s="83">
        <v>3308</v>
      </c>
      <c r="D197" s="83" t="s">
        <v>1391</v>
      </c>
      <c r="E197" s="84">
        <v>11438293</v>
      </c>
      <c r="F197" s="84">
        <v>7517481</v>
      </c>
      <c r="G197" s="84">
        <v>3920812</v>
      </c>
      <c r="H197" s="84">
        <v>5881305</v>
      </c>
      <c r="I197" s="84">
        <v>4016640</v>
      </c>
      <c r="J197" s="84">
        <v>1864665</v>
      </c>
      <c r="K197" s="84">
        <v>0</v>
      </c>
      <c r="L197" s="84">
        <v>0</v>
      </c>
      <c r="M197" s="83">
        <v>0</v>
      </c>
    </row>
    <row r="198" spans="1:13">
      <c r="A198" s="83">
        <v>33</v>
      </c>
      <c r="B198" s="83" t="s">
        <v>114</v>
      </c>
      <c r="C198" s="83">
        <v>3309</v>
      </c>
      <c r="D198" s="83" t="s">
        <v>1392</v>
      </c>
      <c r="E198" s="84">
        <v>19474952</v>
      </c>
      <c r="F198" s="84">
        <v>13377917</v>
      </c>
      <c r="G198" s="84">
        <v>6097035</v>
      </c>
      <c r="H198" s="84">
        <v>12219997</v>
      </c>
      <c r="I198" s="84">
        <v>9461537</v>
      </c>
      <c r="J198" s="84">
        <v>2758460</v>
      </c>
      <c r="K198" s="84">
        <v>0</v>
      </c>
      <c r="L198" s="84">
        <v>0</v>
      </c>
      <c r="M198" s="83">
        <v>0</v>
      </c>
    </row>
    <row r="199" spans="1:13">
      <c r="A199" s="83">
        <v>33</v>
      </c>
      <c r="B199" s="83" t="s">
        <v>114</v>
      </c>
      <c r="C199" s="83">
        <v>3310</v>
      </c>
      <c r="D199" s="83" t="s">
        <v>1393</v>
      </c>
      <c r="E199" s="84">
        <v>20581457</v>
      </c>
      <c r="F199" s="84">
        <v>14292255</v>
      </c>
      <c r="G199" s="84">
        <v>6289202</v>
      </c>
      <c r="H199" s="84">
        <v>9155183</v>
      </c>
      <c r="I199" s="84">
        <v>6616618</v>
      </c>
      <c r="J199" s="84">
        <v>2538565</v>
      </c>
      <c r="K199" s="84">
        <v>0</v>
      </c>
      <c r="L199" s="84">
        <v>0</v>
      </c>
      <c r="M199" s="83">
        <v>0</v>
      </c>
    </row>
    <row r="200" spans="1:13">
      <c r="A200" s="83">
        <v>33</v>
      </c>
      <c r="B200" s="83" t="s">
        <v>114</v>
      </c>
      <c r="C200" s="83">
        <v>3311</v>
      </c>
      <c r="D200" s="83" t="s">
        <v>1394</v>
      </c>
      <c r="E200" s="84">
        <v>11718124</v>
      </c>
      <c r="F200" s="84">
        <v>8408936</v>
      </c>
      <c r="G200" s="84">
        <v>3309188</v>
      </c>
      <c r="H200" s="84">
        <v>5602950</v>
      </c>
      <c r="I200" s="84">
        <v>4561399</v>
      </c>
      <c r="J200" s="84">
        <v>1041551</v>
      </c>
      <c r="K200" s="84">
        <v>0</v>
      </c>
      <c r="L200" s="84">
        <v>0</v>
      </c>
      <c r="M200" s="83">
        <v>0</v>
      </c>
    </row>
    <row r="201" spans="1:13">
      <c r="A201" s="83">
        <v>33</v>
      </c>
      <c r="B201" s="83" t="s">
        <v>114</v>
      </c>
      <c r="C201" s="83">
        <v>3312</v>
      </c>
      <c r="D201" s="83" t="s">
        <v>1395</v>
      </c>
      <c r="E201" s="84">
        <v>21654759</v>
      </c>
      <c r="F201" s="84">
        <v>15584462</v>
      </c>
      <c r="G201" s="84">
        <v>6070297</v>
      </c>
      <c r="H201" s="84">
        <v>15218995</v>
      </c>
      <c r="I201" s="84">
        <v>12271497</v>
      </c>
      <c r="J201" s="84">
        <v>2947498</v>
      </c>
      <c r="K201" s="84">
        <v>143969</v>
      </c>
      <c r="L201" s="84">
        <v>0</v>
      </c>
      <c r="M201" s="83">
        <v>143969</v>
      </c>
    </row>
    <row r="202" spans="1:13">
      <c r="A202" s="83">
        <v>33</v>
      </c>
      <c r="B202" s="83" t="s">
        <v>114</v>
      </c>
      <c r="C202" s="83">
        <v>3313</v>
      </c>
      <c r="D202" s="83" t="s">
        <v>1396</v>
      </c>
      <c r="E202" s="84">
        <v>13845359</v>
      </c>
      <c r="F202" s="84">
        <v>8976052</v>
      </c>
      <c r="G202" s="84">
        <v>4869307</v>
      </c>
      <c r="H202" s="84">
        <v>7361126</v>
      </c>
      <c r="I202" s="84">
        <v>5387151</v>
      </c>
      <c r="J202" s="84">
        <v>1973975</v>
      </c>
      <c r="K202" s="84">
        <v>0</v>
      </c>
      <c r="L202" s="84">
        <v>0</v>
      </c>
      <c r="M202" s="83">
        <v>0</v>
      </c>
    </row>
    <row r="203" spans="1:13">
      <c r="A203" s="83">
        <v>33</v>
      </c>
      <c r="B203" s="83" t="s">
        <v>114</v>
      </c>
      <c r="C203" s="83">
        <v>3314</v>
      </c>
      <c r="D203" s="83" t="s">
        <v>1397</v>
      </c>
      <c r="E203" s="84">
        <v>32040912</v>
      </c>
      <c r="F203" s="84">
        <v>22497771</v>
      </c>
      <c r="G203" s="84">
        <v>9543141</v>
      </c>
      <c r="H203" s="84">
        <v>17073893</v>
      </c>
      <c r="I203" s="84">
        <v>12592007</v>
      </c>
      <c r="J203" s="84">
        <v>4481886</v>
      </c>
      <c r="K203" s="84">
        <v>0</v>
      </c>
      <c r="L203" s="84">
        <v>0</v>
      </c>
      <c r="M203" s="83">
        <v>0</v>
      </c>
    </row>
    <row r="204" spans="1:13">
      <c r="A204" s="83">
        <v>33</v>
      </c>
      <c r="B204" s="83" t="s">
        <v>114</v>
      </c>
      <c r="C204" s="83">
        <v>3315</v>
      </c>
      <c r="D204" s="83" t="s">
        <v>1398</v>
      </c>
      <c r="E204" s="84">
        <v>78610322</v>
      </c>
      <c r="F204" s="84">
        <v>44853406</v>
      </c>
      <c r="G204" s="84">
        <v>33756916</v>
      </c>
      <c r="H204" s="84">
        <v>36911682</v>
      </c>
      <c r="I204" s="84">
        <v>21906039</v>
      </c>
      <c r="J204" s="84">
        <v>15005643</v>
      </c>
      <c r="K204" s="84">
        <v>0</v>
      </c>
      <c r="L204" s="84">
        <v>0</v>
      </c>
      <c r="M204" s="83">
        <v>0</v>
      </c>
    </row>
    <row r="205" spans="1:13">
      <c r="A205" s="83">
        <v>33</v>
      </c>
      <c r="B205" s="83" t="s">
        <v>114</v>
      </c>
      <c r="C205" s="83">
        <v>3316</v>
      </c>
      <c r="D205" s="83" t="s">
        <v>1399</v>
      </c>
      <c r="E205" s="84">
        <v>45167781</v>
      </c>
      <c r="F205" s="84">
        <v>34694779</v>
      </c>
      <c r="G205" s="84">
        <v>10473002</v>
      </c>
      <c r="H205" s="84">
        <v>27292267</v>
      </c>
      <c r="I205" s="84">
        <v>21250753</v>
      </c>
      <c r="J205" s="84">
        <v>6041514</v>
      </c>
      <c r="K205" s="84">
        <v>0</v>
      </c>
      <c r="L205" s="84">
        <v>0</v>
      </c>
      <c r="M205" s="83">
        <v>0</v>
      </c>
    </row>
    <row r="206" spans="1:13">
      <c r="A206" s="83">
        <v>33</v>
      </c>
      <c r="B206" s="83" t="s">
        <v>114</v>
      </c>
      <c r="C206" s="83">
        <v>3317</v>
      </c>
      <c r="D206" s="83" t="s">
        <v>1400</v>
      </c>
      <c r="E206" s="84">
        <v>16633506</v>
      </c>
      <c r="F206" s="84">
        <v>13430009</v>
      </c>
      <c r="G206" s="84">
        <v>3203497</v>
      </c>
      <c r="H206" s="84">
        <v>14491720</v>
      </c>
      <c r="I206" s="84">
        <v>11601609</v>
      </c>
      <c r="J206" s="84">
        <v>2890111</v>
      </c>
      <c r="K206" s="84">
        <v>0</v>
      </c>
      <c r="L206" s="84">
        <v>0</v>
      </c>
      <c r="M206" s="83">
        <v>0</v>
      </c>
    </row>
    <row r="207" spans="1:13">
      <c r="A207" s="83">
        <v>33</v>
      </c>
      <c r="B207" s="83" t="s">
        <v>114</v>
      </c>
      <c r="C207" s="83">
        <v>3318</v>
      </c>
      <c r="D207" s="83" t="s">
        <v>1401</v>
      </c>
      <c r="E207" s="84">
        <v>36585291</v>
      </c>
      <c r="F207" s="84">
        <v>22808787</v>
      </c>
      <c r="G207" s="84">
        <v>13776504</v>
      </c>
      <c r="H207" s="84">
        <v>20987237</v>
      </c>
      <c r="I207" s="84">
        <v>13753957</v>
      </c>
      <c r="J207" s="84">
        <v>7233280</v>
      </c>
      <c r="K207" s="84">
        <v>36190</v>
      </c>
      <c r="L207" s="84">
        <v>23280</v>
      </c>
      <c r="M207" s="83">
        <v>12910</v>
      </c>
    </row>
    <row r="208" spans="1:13">
      <c r="A208" s="83">
        <v>33</v>
      </c>
      <c r="B208" s="83" t="s">
        <v>114</v>
      </c>
      <c r="C208" s="83">
        <v>3319</v>
      </c>
      <c r="D208" s="83" t="s">
        <v>1402</v>
      </c>
      <c r="E208" s="84">
        <v>8470794</v>
      </c>
      <c r="F208" s="84">
        <v>6105777</v>
      </c>
      <c r="G208" s="84">
        <v>2365017</v>
      </c>
      <c r="H208" s="84">
        <v>4727127</v>
      </c>
      <c r="I208" s="84">
        <v>4172625</v>
      </c>
      <c r="J208" s="84">
        <v>554502</v>
      </c>
      <c r="K208" s="84">
        <v>7291</v>
      </c>
      <c r="L208" s="84">
        <v>0</v>
      </c>
      <c r="M208" s="83">
        <v>7291</v>
      </c>
    </row>
    <row r="209" spans="1:13">
      <c r="A209" s="83">
        <v>33</v>
      </c>
      <c r="B209" s="83" t="s">
        <v>114</v>
      </c>
      <c r="C209" s="83">
        <v>3320</v>
      </c>
      <c r="D209" s="83" t="s">
        <v>1403</v>
      </c>
      <c r="E209" s="84">
        <v>11701355</v>
      </c>
      <c r="F209" s="84">
        <v>9916476</v>
      </c>
      <c r="G209" s="84">
        <v>1784879</v>
      </c>
      <c r="H209" s="84">
        <v>7023555</v>
      </c>
      <c r="I209" s="84">
        <v>5703313</v>
      </c>
      <c r="J209" s="84">
        <v>1320242</v>
      </c>
      <c r="K209" s="84">
        <v>0</v>
      </c>
      <c r="L209" s="84">
        <v>0</v>
      </c>
      <c r="M209" s="83">
        <v>0</v>
      </c>
    </row>
    <row r="210" spans="1:13">
      <c r="A210" s="83">
        <v>33</v>
      </c>
      <c r="B210" s="83" t="s">
        <v>114</v>
      </c>
      <c r="C210" s="83">
        <v>3321</v>
      </c>
      <c r="D210" s="83" t="s">
        <v>1404</v>
      </c>
      <c r="E210" s="84">
        <v>23861754</v>
      </c>
      <c r="F210" s="84">
        <v>15019647</v>
      </c>
      <c r="G210" s="84">
        <v>8842107</v>
      </c>
      <c r="H210" s="84">
        <v>13361825</v>
      </c>
      <c r="I210" s="84">
        <v>8512248</v>
      </c>
      <c r="J210" s="84">
        <v>4849577</v>
      </c>
      <c r="K210" s="84">
        <v>0</v>
      </c>
      <c r="L210" s="84">
        <v>0</v>
      </c>
      <c r="M210" s="83">
        <v>0</v>
      </c>
    </row>
    <row r="211" spans="1:13">
      <c r="A211" s="83">
        <v>33</v>
      </c>
      <c r="B211" s="83" t="s">
        <v>114</v>
      </c>
      <c r="C211" s="83">
        <v>3322</v>
      </c>
      <c r="D211" s="83" t="s">
        <v>1405</v>
      </c>
      <c r="E211" s="84">
        <v>8862084</v>
      </c>
      <c r="F211" s="84">
        <v>7074800</v>
      </c>
      <c r="G211" s="84">
        <v>1787284</v>
      </c>
      <c r="H211" s="84">
        <v>4784942</v>
      </c>
      <c r="I211" s="84">
        <v>3372370</v>
      </c>
      <c r="J211" s="84">
        <v>1412572</v>
      </c>
      <c r="K211" s="84">
        <v>0</v>
      </c>
      <c r="L211" s="84">
        <v>0</v>
      </c>
      <c r="M211" s="83">
        <v>0</v>
      </c>
    </row>
    <row r="212" spans="1:13">
      <c r="A212" s="83">
        <v>33</v>
      </c>
      <c r="B212" s="83" t="s">
        <v>114</v>
      </c>
      <c r="C212" s="83">
        <v>3323</v>
      </c>
      <c r="D212" s="83" t="s">
        <v>1406</v>
      </c>
      <c r="E212" s="84">
        <v>7795300</v>
      </c>
      <c r="F212" s="84">
        <v>6107839</v>
      </c>
      <c r="G212" s="84">
        <v>1687461</v>
      </c>
      <c r="H212" s="84">
        <v>5876177</v>
      </c>
      <c r="I212" s="84">
        <v>4187689</v>
      </c>
      <c r="J212" s="84">
        <v>1688488</v>
      </c>
      <c r="K212" s="84">
        <v>20334</v>
      </c>
      <c r="L212" s="84">
        <v>5107</v>
      </c>
      <c r="M212" s="83">
        <v>15227</v>
      </c>
    </row>
    <row r="213" spans="1:13">
      <c r="A213" s="83">
        <v>33</v>
      </c>
      <c r="B213" s="83" t="s">
        <v>114</v>
      </c>
      <c r="C213" s="83">
        <v>3324</v>
      </c>
      <c r="D213" s="83" t="s">
        <v>1407</v>
      </c>
      <c r="E213" s="84">
        <v>23130714</v>
      </c>
      <c r="F213" s="84">
        <v>16841294</v>
      </c>
      <c r="G213" s="84">
        <v>6289420</v>
      </c>
      <c r="H213" s="84">
        <v>12294385</v>
      </c>
      <c r="I213" s="84">
        <v>9278110</v>
      </c>
      <c r="J213" s="84">
        <v>3016275</v>
      </c>
      <c r="K213" s="84">
        <v>25202</v>
      </c>
      <c r="L213" s="84">
        <v>0</v>
      </c>
      <c r="M213" s="83">
        <v>25202</v>
      </c>
    </row>
    <row r="214" spans="1:13">
      <c r="A214" s="83">
        <v>33</v>
      </c>
      <c r="B214" s="83" t="s">
        <v>114</v>
      </c>
      <c r="C214" s="83">
        <v>3325</v>
      </c>
      <c r="D214" s="83" t="s">
        <v>1408</v>
      </c>
      <c r="E214" s="84">
        <v>9356964</v>
      </c>
      <c r="F214" s="84">
        <v>6374946</v>
      </c>
      <c r="G214" s="84">
        <v>2982018</v>
      </c>
      <c r="H214" s="84">
        <v>7713212</v>
      </c>
      <c r="I214" s="84">
        <v>5505698</v>
      </c>
      <c r="J214" s="84">
        <v>2207514</v>
      </c>
      <c r="K214" s="84">
        <v>0</v>
      </c>
      <c r="L214" s="84">
        <v>0</v>
      </c>
      <c r="M214" s="83">
        <v>0</v>
      </c>
    </row>
    <row r="215" spans="1:13">
      <c r="A215" s="83">
        <v>33</v>
      </c>
      <c r="B215" s="83" t="s">
        <v>114</v>
      </c>
      <c r="C215" s="83">
        <v>3326</v>
      </c>
      <c r="D215" s="83" t="s">
        <v>1409</v>
      </c>
      <c r="E215" s="84">
        <v>7591520</v>
      </c>
      <c r="F215" s="84">
        <v>5987617</v>
      </c>
      <c r="G215" s="84">
        <v>1603903</v>
      </c>
      <c r="H215" s="84">
        <v>4236565</v>
      </c>
      <c r="I215" s="84">
        <v>3351496</v>
      </c>
      <c r="J215" s="84">
        <v>885069</v>
      </c>
      <c r="K215" s="84">
        <v>0</v>
      </c>
      <c r="L215" s="84">
        <v>0</v>
      </c>
      <c r="M215" s="83">
        <v>0</v>
      </c>
    </row>
    <row r="216" spans="1:13">
      <c r="A216" s="83">
        <v>33</v>
      </c>
      <c r="B216" s="83" t="s">
        <v>114</v>
      </c>
      <c r="C216" s="83">
        <v>3327</v>
      </c>
      <c r="D216" s="83" t="s">
        <v>1410</v>
      </c>
      <c r="E216" s="84">
        <v>19951635</v>
      </c>
      <c r="F216" s="84">
        <v>15439131</v>
      </c>
      <c r="G216" s="84">
        <v>4512504</v>
      </c>
      <c r="H216" s="84">
        <v>8587701</v>
      </c>
      <c r="I216" s="84">
        <v>6329391</v>
      </c>
      <c r="J216" s="84">
        <v>2258310</v>
      </c>
      <c r="K216" s="84">
        <v>0</v>
      </c>
      <c r="L216" s="84">
        <v>0</v>
      </c>
      <c r="M216" s="83">
        <v>0</v>
      </c>
    </row>
    <row r="217" spans="1:13">
      <c r="A217" s="83">
        <v>33</v>
      </c>
      <c r="B217" s="83" t="s">
        <v>114</v>
      </c>
      <c r="C217" s="83">
        <v>3328</v>
      </c>
      <c r="D217" s="83" t="s">
        <v>1411</v>
      </c>
      <c r="E217" s="84">
        <v>18987493</v>
      </c>
      <c r="F217" s="84">
        <v>14593405</v>
      </c>
      <c r="G217" s="84">
        <v>4394088</v>
      </c>
      <c r="H217" s="84">
        <v>8671557</v>
      </c>
      <c r="I217" s="84">
        <v>6387667</v>
      </c>
      <c r="J217" s="84">
        <v>2283890</v>
      </c>
      <c r="K217" s="84">
        <v>2395</v>
      </c>
      <c r="L217" s="84">
        <v>0</v>
      </c>
      <c r="M217" s="83">
        <v>2395</v>
      </c>
    </row>
    <row r="218" spans="1:13">
      <c r="A218" s="83">
        <v>33</v>
      </c>
      <c r="B218" s="83" t="s">
        <v>114</v>
      </c>
      <c r="C218" s="83">
        <v>3329</v>
      </c>
      <c r="D218" s="83" t="s">
        <v>1412</v>
      </c>
      <c r="E218" s="84">
        <v>29408226</v>
      </c>
      <c r="F218" s="84">
        <v>23972157.5</v>
      </c>
      <c r="G218" s="84">
        <v>5436068.5</v>
      </c>
      <c r="H218" s="84">
        <v>10048740</v>
      </c>
      <c r="I218" s="84">
        <v>7481264.2000000002</v>
      </c>
      <c r="J218" s="84">
        <v>2567475.7999999998</v>
      </c>
      <c r="K218" s="84">
        <v>0</v>
      </c>
      <c r="L218" s="84">
        <v>0</v>
      </c>
      <c r="M218" s="83">
        <v>0</v>
      </c>
    </row>
    <row r="219" spans="1:13">
      <c r="A219" s="83">
        <v>33</v>
      </c>
      <c r="B219" s="83" t="s">
        <v>114</v>
      </c>
      <c r="C219" s="83">
        <v>3371</v>
      </c>
      <c r="D219" s="83" t="s">
        <v>1413</v>
      </c>
      <c r="E219" s="84">
        <v>10682</v>
      </c>
      <c r="F219" s="84">
        <v>7600</v>
      </c>
      <c r="G219" s="84">
        <v>3082</v>
      </c>
      <c r="H219" s="84">
        <v>4736</v>
      </c>
      <c r="I219" s="84">
        <v>1950</v>
      </c>
      <c r="J219" s="84">
        <v>2786</v>
      </c>
      <c r="K219" s="84">
        <v>0</v>
      </c>
      <c r="L219" s="84">
        <v>0</v>
      </c>
      <c r="M219" s="83">
        <v>0</v>
      </c>
    </row>
    <row r="220" spans="1:13">
      <c r="A220" s="83">
        <v>33</v>
      </c>
      <c r="B220" s="83" t="s">
        <v>114</v>
      </c>
      <c r="C220" s="83">
        <v>3372</v>
      </c>
      <c r="D220" s="83" t="s">
        <v>1414</v>
      </c>
      <c r="E220" s="84">
        <v>16338</v>
      </c>
      <c r="F220" s="84">
        <v>8832</v>
      </c>
      <c r="G220" s="84">
        <v>7506</v>
      </c>
      <c r="H220" s="84">
        <v>8182</v>
      </c>
      <c r="I220" s="84">
        <v>4151</v>
      </c>
      <c r="J220" s="84">
        <v>4031</v>
      </c>
      <c r="K220" s="84">
        <v>0</v>
      </c>
      <c r="L220" s="84">
        <v>0</v>
      </c>
      <c r="M220" s="83">
        <v>0</v>
      </c>
    </row>
    <row r="221" spans="1:13">
      <c r="A221" s="83">
        <v>33</v>
      </c>
      <c r="B221" s="83" t="s">
        <v>114</v>
      </c>
      <c r="C221" s="83">
        <v>3373</v>
      </c>
      <c r="D221" s="83" t="s">
        <v>1415</v>
      </c>
      <c r="E221" s="84">
        <v>186519</v>
      </c>
      <c r="F221" s="84">
        <v>117600</v>
      </c>
      <c r="G221" s="84">
        <v>68919</v>
      </c>
      <c r="H221" s="84">
        <v>58636</v>
      </c>
      <c r="I221" s="84">
        <v>33400</v>
      </c>
      <c r="J221" s="84">
        <v>25236</v>
      </c>
      <c r="K221" s="84">
        <v>0</v>
      </c>
      <c r="L221" s="84">
        <v>0</v>
      </c>
      <c r="M221" s="83">
        <v>0</v>
      </c>
    </row>
    <row r="222" spans="1:13">
      <c r="A222" s="83">
        <v>33</v>
      </c>
      <c r="B222" s="83" t="s">
        <v>114</v>
      </c>
      <c r="C222" s="83">
        <v>3374</v>
      </c>
      <c r="D222" s="83" t="s">
        <v>1416</v>
      </c>
      <c r="E222" s="84">
        <v>947417</v>
      </c>
      <c r="F222" s="84">
        <v>645280</v>
      </c>
      <c r="G222" s="84">
        <v>302137</v>
      </c>
      <c r="H222" s="84">
        <v>484889</v>
      </c>
      <c r="I222" s="84">
        <v>325137</v>
      </c>
      <c r="J222" s="84">
        <v>159752</v>
      </c>
      <c r="K222" s="84">
        <v>0</v>
      </c>
      <c r="L222" s="84">
        <v>0</v>
      </c>
      <c r="M222" s="83">
        <v>0</v>
      </c>
    </row>
    <row r="223" spans="1:13">
      <c r="A223" s="83">
        <v>33</v>
      </c>
      <c r="B223" s="83" t="s">
        <v>114</v>
      </c>
      <c r="C223" s="83">
        <v>3375</v>
      </c>
      <c r="D223" s="83" t="s">
        <v>1417</v>
      </c>
      <c r="E223" s="84">
        <v>312995</v>
      </c>
      <c r="F223" s="84">
        <v>250167</v>
      </c>
      <c r="G223" s="84">
        <v>62828</v>
      </c>
      <c r="H223" s="84">
        <v>167426</v>
      </c>
      <c r="I223" s="84">
        <v>134983</v>
      </c>
      <c r="J223" s="84">
        <v>32443</v>
      </c>
      <c r="K223" s="84">
        <v>0</v>
      </c>
      <c r="L223" s="84">
        <v>0</v>
      </c>
      <c r="M223" s="83">
        <v>0</v>
      </c>
    </row>
    <row r="224" spans="1:13">
      <c r="A224" s="83">
        <v>33</v>
      </c>
      <c r="B224" s="83" t="s">
        <v>114</v>
      </c>
      <c r="C224" s="83">
        <v>3376</v>
      </c>
      <c r="D224" s="83" t="s">
        <v>1418</v>
      </c>
      <c r="E224" s="84">
        <v>84867</v>
      </c>
      <c r="F224" s="84">
        <v>55216</v>
      </c>
      <c r="G224" s="84">
        <v>29651</v>
      </c>
      <c r="H224" s="84">
        <v>54229</v>
      </c>
      <c r="I224" s="84">
        <v>19917</v>
      </c>
      <c r="J224" s="84">
        <v>34312</v>
      </c>
      <c r="K224" s="84">
        <v>0</v>
      </c>
      <c r="L224" s="84">
        <v>0</v>
      </c>
      <c r="M224" s="83">
        <v>0</v>
      </c>
    </row>
    <row r="225" spans="1:13">
      <c r="A225" s="83">
        <v>34</v>
      </c>
      <c r="B225" s="83" t="s">
        <v>54</v>
      </c>
      <c r="C225" s="83">
        <v>3401</v>
      </c>
      <c r="D225" s="83" t="s">
        <v>1419</v>
      </c>
      <c r="E225" s="84">
        <v>5248590</v>
      </c>
      <c r="F225" s="84">
        <v>2451560</v>
      </c>
      <c r="G225" s="84">
        <v>2797030</v>
      </c>
      <c r="H225" s="84">
        <v>5236452</v>
      </c>
      <c r="I225" s="84">
        <v>3610627</v>
      </c>
      <c r="J225" s="84">
        <v>1625825</v>
      </c>
      <c r="K225" s="84">
        <v>20000</v>
      </c>
      <c r="L225" s="84">
        <v>0</v>
      </c>
      <c r="M225" s="83">
        <v>20000</v>
      </c>
    </row>
    <row r="226" spans="1:13">
      <c r="A226" s="83">
        <v>34</v>
      </c>
      <c r="B226" s="83" t="s">
        <v>54</v>
      </c>
      <c r="C226" s="83">
        <v>3402</v>
      </c>
      <c r="D226" s="83" t="s">
        <v>1420</v>
      </c>
      <c r="E226" s="84">
        <v>6898203</v>
      </c>
      <c r="F226" s="84">
        <v>4576700</v>
      </c>
      <c r="G226" s="84">
        <v>2321503</v>
      </c>
      <c r="H226" s="84">
        <v>4818925</v>
      </c>
      <c r="I226" s="84">
        <v>3222279</v>
      </c>
      <c r="J226" s="84">
        <v>1596646</v>
      </c>
      <c r="K226" s="84">
        <v>138</v>
      </c>
      <c r="L226" s="84">
        <v>0</v>
      </c>
      <c r="M226" s="83">
        <v>138</v>
      </c>
    </row>
    <row r="227" spans="1:13">
      <c r="A227" s="83">
        <v>34</v>
      </c>
      <c r="B227" s="83" t="s">
        <v>54</v>
      </c>
      <c r="C227" s="83">
        <v>3403</v>
      </c>
      <c r="D227" s="83" t="s">
        <v>1421</v>
      </c>
      <c r="E227" s="84">
        <v>9440169</v>
      </c>
      <c r="F227" s="84">
        <v>5541450</v>
      </c>
      <c r="G227" s="84">
        <v>3898719</v>
      </c>
      <c r="H227" s="84">
        <v>4998620</v>
      </c>
      <c r="I227" s="84">
        <v>3990564</v>
      </c>
      <c r="J227" s="84">
        <v>1008056</v>
      </c>
      <c r="K227" s="84">
        <v>111665</v>
      </c>
      <c r="L227" s="84">
        <v>0</v>
      </c>
      <c r="M227" s="83">
        <v>111665</v>
      </c>
    </row>
    <row r="228" spans="1:13">
      <c r="A228" s="83">
        <v>34</v>
      </c>
      <c r="B228" s="83" t="s">
        <v>54</v>
      </c>
      <c r="C228" s="83">
        <v>3404</v>
      </c>
      <c r="D228" s="83" t="s">
        <v>1422</v>
      </c>
      <c r="E228" s="84">
        <v>7142764</v>
      </c>
      <c r="F228" s="84">
        <v>4862527</v>
      </c>
      <c r="G228" s="84">
        <v>2280237</v>
      </c>
      <c r="H228" s="84">
        <v>4289076</v>
      </c>
      <c r="I228" s="84">
        <v>2856378</v>
      </c>
      <c r="J228" s="84">
        <v>1432698</v>
      </c>
      <c r="K228" s="84">
        <v>3650</v>
      </c>
      <c r="L228" s="84">
        <v>0</v>
      </c>
      <c r="M228" s="83">
        <v>3650</v>
      </c>
    </row>
    <row r="229" spans="1:13">
      <c r="A229" s="83">
        <v>34</v>
      </c>
      <c r="B229" s="83" t="s">
        <v>54</v>
      </c>
      <c r="C229" s="83">
        <v>3471</v>
      </c>
      <c r="D229" s="83" t="s">
        <v>1423</v>
      </c>
      <c r="E229" s="84">
        <v>21023</v>
      </c>
      <c r="F229" s="84">
        <v>13800</v>
      </c>
      <c r="G229" s="84">
        <v>7223</v>
      </c>
      <c r="H229" s="84">
        <v>14951</v>
      </c>
      <c r="I229" s="84">
        <v>4700</v>
      </c>
      <c r="J229" s="84">
        <v>10251</v>
      </c>
      <c r="K229" s="84">
        <v>0</v>
      </c>
      <c r="L229" s="84">
        <v>0</v>
      </c>
      <c r="M229" s="83">
        <v>0</v>
      </c>
    </row>
    <row r="230" spans="1:13">
      <c r="A230" s="83">
        <v>35</v>
      </c>
      <c r="B230" s="83" t="s">
        <v>150</v>
      </c>
      <c r="C230" s="83">
        <v>3501</v>
      </c>
      <c r="D230" s="83" t="s">
        <v>1424</v>
      </c>
      <c r="E230" s="84">
        <v>10434948</v>
      </c>
      <c r="F230" s="84">
        <v>7359913</v>
      </c>
      <c r="G230" s="84">
        <v>3075035</v>
      </c>
      <c r="H230" s="84">
        <v>5832326</v>
      </c>
      <c r="I230" s="84">
        <v>4819716</v>
      </c>
      <c r="J230" s="84">
        <v>1012610</v>
      </c>
      <c r="K230" s="84">
        <v>88957</v>
      </c>
      <c r="L230" s="84">
        <v>23000</v>
      </c>
      <c r="M230" s="83">
        <v>65957</v>
      </c>
    </row>
    <row r="231" spans="1:13">
      <c r="A231" s="83">
        <v>35</v>
      </c>
      <c r="B231" s="83" t="s">
        <v>150</v>
      </c>
      <c r="C231" s="83">
        <v>3502</v>
      </c>
      <c r="D231" s="83" t="s">
        <v>1425</v>
      </c>
      <c r="E231" s="84">
        <v>26737960</v>
      </c>
      <c r="F231" s="84">
        <v>20430356</v>
      </c>
      <c r="G231" s="84">
        <v>6307604</v>
      </c>
      <c r="H231" s="84">
        <v>13693820</v>
      </c>
      <c r="I231" s="84">
        <v>10796113</v>
      </c>
      <c r="J231" s="84">
        <v>2897707</v>
      </c>
      <c r="K231" s="84">
        <v>5470</v>
      </c>
      <c r="L231" s="84">
        <v>0</v>
      </c>
      <c r="M231" s="83">
        <v>5470</v>
      </c>
    </row>
    <row r="232" spans="1:13">
      <c r="A232" s="83">
        <v>35</v>
      </c>
      <c r="B232" s="83" t="s">
        <v>150</v>
      </c>
      <c r="C232" s="83">
        <v>3503</v>
      </c>
      <c r="D232" s="83" t="s">
        <v>1426</v>
      </c>
      <c r="E232" s="84">
        <v>12415033</v>
      </c>
      <c r="F232" s="84">
        <v>8729059</v>
      </c>
      <c r="G232" s="84">
        <v>3685974</v>
      </c>
      <c r="H232" s="84">
        <v>7301644</v>
      </c>
      <c r="I232" s="84">
        <v>5440767</v>
      </c>
      <c r="J232" s="84">
        <v>1860877</v>
      </c>
      <c r="K232" s="84">
        <v>1055473</v>
      </c>
      <c r="L232" s="84">
        <v>68700</v>
      </c>
      <c r="M232" s="83">
        <v>986773</v>
      </c>
    </row>
    <row r="233" spans="1:13">
      <c r="A233" s="83">
        <v>35</v>
      </c>
      <c r="B233" s="83" t="s">
        <v>150</v>
      </c>
      <c r="C233" s="83">
        <v>3504</v>
      </c>
      <c r="D233" s="83" t="s">
        <v>1427</v>
      </c>
      <c r="E233" s="84">
        <v>26626386</v>
      </c>
      <c r="F233" s="84">
        <v>18424448</v>
      </c>
      <c r="G233" s="84">
        <v>8201938</v>
      </c>
      <c r="H233" s="84">
        <v>16312261</v>
      </c>
      <c r="I233" s="84">
        <v>11783662</v>
      </c>
      <c r="J233" s="84">
        <v>4528599</v>
      </c>
      <c r="K233" s="84">
        <v>73530</v>
      </c>
      <c r="L233" s="84">
        <v>20000</v>
      </c>
      <c r="M233" s="83">
        <v>53530</v>
      </c>
    </row>
    <row r="234" spans="1:13">
      <c r="A234" s="83">
        <v>35</v>
      </c>
      <c r="B234" s="83" t="s">
        <v>150</v>
      </c>
      <c r="C234" s="83">
        <v>3505</v>
      </c>
      <c r="D234" s="83" t="s">
        <v>1428</v>
      </c>
      <c r="E234" s="84">
        <v>29773573</v>
      </c>
      <c r="F234" s="84">
        <v>20379923</v>
      </c>
      <c r="G234" s="84">
        <v>9393650</v>
      </c>
      <c r="H234" s="84">
        <v>23706846</v>
      </c>
      <c r="I234" s="84">
        <v>16330629</v>
      </c>
      <c r="J234" s="84">
        <v>7376217</v>
      </c>
      <c r="K234" s="84">
        <v>14768</v>
      </c>
      <c r="L234" s="84">
        <v>0</v>
      </c>
      <c r="M234" s="83">
        <v>14768</v>
      </c>
    </row>
    <row r="235" spans="1:13">
      <c r="A235" s="83">
        <v>35</v>
      </c>
      <c r="B235" s="83" t="s">
        <v>150</v>
      </c>
      <c r="C235" s="83">
        <v>3506</v>
      </c>
      <c r="D235" s="83" t="s">
        <v>1429</v>
      </c>
      <c r="E235" s="84">
        <v>39314998</v>
      </c>
      <c r="F235" s="84">
        <v>29884372</v>
      </c>
      <c r="G235" s="84">
        <v>9430626</v>
      </c>
      <c r="H235" s="84">
        <v>14753539</v>
      </c>
      <c r="I235" s="84">
        <v>11462621</v>
      </c>
      <c r="J235" s="84">
        <v>3290918</v>
      </c>
      <c r="K235" s="84">
        <v>0</v>
      </c>
      <c r="L235" s="84">
        <v>0</v>
      </c>
      <c r="M235" s="83">
        <v>0</v>
      </c>
    </row>
    <row r="236" spans="1:13">
      <c r="A236" s="83">
        <v>35</v>
      </c>
      <c r="B236" s="83" t="s">
        <v>150</v>
      </c>
      <c r="C236" s="83">
        <v>3507</v>
      </c>
      <c r="D236" s="83" t="s">
        <v>1430</v>
      </c>
      <c r="E236" s="84">
        <v>16433977</v>
      </c>
      <c r="F236" s="84">
        <v>11298300</v>
      </c>
      <c r="G236" s="84">
        <v>5135677</v>
      </c>
      <c r="H236" s="84">
        <v>37373162</v>
      </c>
      <c r="I236" s="84">
        <v>27245963</v>
      </c>
      <c r="J236" s="84">
        <v>10127199</v>
      </c>
      <c r="K236" s="84">
        <v>21899</v>
      </c>
      <c r="L236" s="84">
        <v>0</v>
      </c>
      <c r="M236" s="83">
        <v>21899</v>
      </c>
    </row>
    <row r="237" spans="1:13">
      <c r="A237" s="83">
        <v>35</v>
      </c>
      <c r="B237" s="83" t="s">
        <v>150</v>
      </c>
      <c r="C237" s="83">
        <v>3508</v>
      </c>
      <c r="D237" s="83" t="s">
        <v>1431</v>
      </c>
      <c r="E237" s="84">
        <v>25643336</v>
      </c>
      <c r="F237" s="84">
        <v>19824940</v>
      </c>
      <c r="G237" s="84">
        <v>5818396</v>
      </c>
      <c r="H237" s="84">
        <v>16609069</v>
      </c>
      <c r="I237" s="84">
        <v>12938206</v>
      </c>
      <c r="J237" s="84">
        <v>3670863</v>
      </c>
      <c r="K237" s="84">
        <v>0</v>
      </c>
      <c r="L237" s="84">
        <v>0</v>
      </c>
      <c r="M237" s="83">
        <v>0</v>
      </c>
    </row>
    <row r="238" spans="1:13">
      <c r="A238" s="83">
        <v>35</v>
      </c>
      <c r="B238" s="83" t="s">
        <v>150</v>
      </c>
      <c r="C238" s="83">
        <v>3509</v>
      </c>
      <c r="D238" s="83" t="s">
        <v>1432</v>
      </c>
      <c r="E238" s="84">
        <v>65373930</v>
      </c>
      <c r="F238" s="84">
        <v>49971698</v>
      </c>
      <c r="G238" s="84">
        <v>15402232</v>
      </c>
      <c r="H238" s="84">
        <v>37516251</v>
      </c>
      <c r="I238" s="84">
        <v>28971247</v>
      </c>
      <c r="J238" s="84">
        <v>8545004</v>
      </c>
      <c r="K238" s="84">
        <v>9000</v>
      </c>
      <c r="L238" s="84">
        <v>8950</v>
      </c>
      <c r="M238" s="83">
        <v>50</v>
      </c>
    </row>
    <row r="239" spans="1:13">
      <c r="A239" s="83">
        <v>35</v>
      </c>
      <c r="B239" s="83" t="s">
        <v>150</v>
      </c>
      <c r="C239" s="83">
        <v>3510</v>
      </c>
      <c r="D239" s="83" t="s">
        <v>1433</v>
      </c>
      <c r="E239" s="84">
        <v>44583463</v>
      </c>
      <c r="F239" s="84">
        <v>33726408</v>
      </c>
      <c r="G239" s="84">
        <v>10857055</v>
      </c>
      <c r="H239" s="84">
        <v>28313952</v>
      </c>
      <c r="I239" s="84">
        <v>20308741</v>
      </c>
      <c r="J239" s="84">
        <v>8005211</v>
      </c>
      <c r="K239" s="84">
        <v>48030</v>
      </c>
      <c r="L239" s="84">
        <v>40000</v>
      </c>
      <c r="M239" s="83">
        <v>8030</v>
      </c>
    </row>
    <row r="240" spans="1:13">
      <c r="A240" s="83">
        <v>35</v>
      </c>
      <c r="B240" s="83" t="s">
        <v>150</v>
      </c>
      <c r="C240" s="83">
        <v>3511</v>
      </c>
      <c r="D240" s="83" t="s">
        <v>1434</v>
      </c>
      <c r="E240" s="84">
        <v>27444375</v>
      </c>
      <c r="F240" s="84">
        <v>19919571</v>
      </c>
      <c r="G240" s="84">
        <v>7524804</v>
      </c>
      <c r="H240" s="84">
        <v>15476482</v>
      </c>
      <c r="I240" s="84">
        <v>10796402</v>
      </c>
      <c r="J240" s="84">
        <v>4680080</v>
      </c>
      <c r="K240" s="84">
        <v>0</v>
      </c>
      <c r="L240" s="84">
        <v>0</v>
      </c>
      <c r="M240" s="83">
        <v>0</v>
      </c>
    </row>
    <row r="241" spans="1:13">
      <c r="A241" s="83">
        <v>35</v>
      </c>
      <c r="B241" s="83" t="s">
        <v>150</v>
      </c>
      <c r="C241" s="83">
        <v>3512</v>
      </c>
      <c r="D241" s="83" t="s">
        <v>1435</v>
      </c>
      <c r="E241" s="84">
        <v>28623460</v>
      </c>
      <c r="F241" s="84">
        <v>21147281</v>
      </c>
      <c r="G241" s="84">
        <v>7476179</v>
      </c>
      <c r="H241" s="84">
        <v>18969738</v>
      </c>
      <c r="I241" s="84">
        <v>12844618</v>
      </c>
      <c r="J241" s="84">
        <v>6125120</v>
      </c>
      <c r="K241" s="84">
        <v>0</v>
      </c>
      <c r="L241" s="84">
        <v>0</v>
      </c>
      <c r="M241" s="83">
        <v>0</v>
      </c>
    </row>
    <row r="242" spans="1:13">
      <c r="A242" s="83">
        <v>35</v>
      </c>
      <c r="B242" s="83" t="s">
        <v>150</v>
      </c>
      <c r="C242" s="83">
        <v>3513</v>
      </c>
      <c r="D242" s="83" t="s">
        <v>1436</v>
      </c>
      <c r="E242" s="84">
        <v>25910350</v>
      </c>
      <c r="F242" s="84">
        <v>19046295</v>
      </c>
      <c r="G242" s="84">
        <v>6864055</v>
      </c>
      <c r="H242" s="84">
        <v>18532018</v>
      </c>
      <c r="I242" s="84">
        <v>12045248</v>
      </c>
      <c r="J242" s="84">
        <v>6486770</v>
      </c>
      <c r="K242" s="84">
        <v>0</v>
      </c>
      <c r="L242" s="84">
        <v>0</v>
      </c>
      <c r="M242" s="83">
        <v>0</v>
      </c>
    </row>
    <row r="243" spans="1:13">
      <c r="A243" s="83">
        <v>35</v>
      </c>
      <c r="B243" s="83" t="s">
        <v>150</v>
      </c>
      <c r="C243" s="83">
        <v>3514</v>
      </c>
      <c r="D243" s="83" t="s">
        <v>1437</v>
      </c>
      <c r="E243" s="84">
        <v>29396599</v>
      </c>
      <c r="F243" s="84">
        <v>19571586</v>
      </c>
      <c r="G243" s="84">
        <v>9825013</v>
      </c>
      <c r="H243" s="84">
        <v>15877437</v>
      </c>
      <c r="I243" s="84">
        <v>10020030</v>
      </c>
      <c r="J243" s="84">
        <v>5857407</v>
      </c>
      <c r="K243" s="84">
        <v>0</v>
      </c>
      <c r="L243" s="84">
        <v>0</v>
      </c>
      <c r="M243" s="83">
        <v>0</v>
      </c>
    </row>
    <row r="244" spans="1:13">
      <c r="A244" s="83">
        <v>35</v>
      </c>
      <c r="B244" s="83" t="s">
        <v>150</v>
      </c>
      <c r="C244" s="83">
        <v>3515</v>
      </c>
      <c r="D244" s="83" t="s">
        <v>1438</v>
      </c>
      <c r="E244" s="84">
        <v>9158713</v>
      </c>
      <c r="F244" s="84">
        <v>5715450</v>
      </c>
      <c r="G244" s="84">
        <v>3443263</v>
      </c>
      <c r="H244" s="84">
        <v>4145141</v>
      </c>
      <c r="I244" s="84">
        <v>2535600</v>
      </c>
      <c r="J244" s="84">
        <v>1609541</v>
      </c>
      <c r="K244" s="84">
        <v>0</v>
      </c>
      <c r="L244" s="84">
        <v>0</v>
      </c>
      <c r="M244" s="83">
        <v>0</v>
      </c>
    </row>
    <row r="245" spans="1:13">
      <c r="A245" s="83">
        <v>35</v>
      </c>
      <c r="B245" s="83" t="s">
        <v>150</v>
      </c>
      <c r="C245" s="83">
        <v>3516</v>
      </c>
      <c r="D245" s="83" t="s">
        <v>1439</v>
      </c>
      <c r="E245" s="84">
        <v>20078463</v>
      </c>
      <c r="F245" s="84">
        <v>14127549</v>
      </c>
      <c r="G245" s="84">
        <v>5950914</v>
      </c>
      <c r="H245" s="84">
        <v>13166884</v>
      </c>
      <c r="I245" s="84">
        <v>9248210</v>
      </c>
      <c r="J245" s="84">
        <v>3918674</v>
      </c>
      <c r="K245" s="84">
        <v>980</v>
      </c>
      <c r="L245" s="84">
        <v>0</v>
      </c>
      <c r="M245" s="83">
        <v>980</v>
      </c>
    </row>
    <row r="246" spans="1:13">
      <c r="A246" s="83">
        <v>35</v>
      </c>
      <c r="B246" s="83" t="s">
        <v>150</v>
      </c>
      <c r="C246" s="83">
        <v>3517</v>
      </c>
      <c r="D246" s="83" t="s">
        <v>1440</v>
      </c>
      <c r="E246" s="84">
        <v>28739667</v>
      </c>
      <c r="F246" s="84">
        <v>21280836</v>
      </c>
      <c r="G246" s="84">
        <v>7458831</v>
      </c>
      <c r="H246" s="84">
        <v>16219920</v>
      </c>
      <c r="I246" s="84">
        <v>11708159</v>
      </c>
      <c r="J246" s="84">
        <v>4511761</v>
      </c>
      <c r="K246" s="84">
        <v>6295</v>
      </c>
      <c r="L246" s="84">
        <v>6000</v>
      </c>
      <c r="M246" s="83">
        <v>295</v>
      </c>
    </row>
    <row r="247" spans="1:13">
      <c r="A247" s="83">
        <v>35</v>
      </c>
      <c r="B247" s="83" t="s">
        <v>150</v>
      </c>
      <c r="C247" s="83">
        <v>3518</v>
      </c>
      <c r="D247" s="83" t="s">
        <v>1441</v>
      </c>
      <c r="E247" s="84">
        <v>34939673</v>
      </c>
      <c r="F247" s="84">
        <v>26373408</v>
      </c>
      <c r="G247" s="84">
        <v>8566265</v>
      </c>
      <c r="H247" s="84">
        <v>20849538</v>
      </c>
      <c r="I247" s="84">
        <v>15521839</v>
      </c>
      <c r="J247" s="84">
        <v>5327699</v>
      </c>
      <c r="K247" s="84">
        <v>170789</v>
      </c>
      <c r="L247" s="84">
        <v>0</v>
      </c>
      <c r="M247" s="83">
        <v>170789</v>
      </c>
    </row>
    <row r="248" spans="1:13">
      <c r="A248" s="83">
        <v>35</v>
      </c>
      <c r="B248" s="83" t="s">
        <v>150</v>
      </c>
      <c r="C248" s="83">
        <v>3519</v>
      </c>
      <c r="D248" s="83" t="s">
        <v>1442</v>
      </c>
      <c r="E248" s="84">
        <v>24274199</v>
      </c>
      <c r="F248" s="84">
        <v>17778699</v>
      </c>
      <c r="G248" s="84">
        <v>6495500</v>
      </c>
      <c r="H248" s="84">
        <v>10835914</v>
      </c>
      <c r="I248" s="84">
        <v>8390873</v>
      </c>
      <c r="J248" s="84">
        <v>2445041</v>
      </c>
      <c r="K248" s="84">
        <v>500615</v>
      </c>
      <c r="L248" s="84">
        <v>215100</v>
      </c>
      <c r="M248" s="83">
        <v>285515</v>
      </c>
    </row>
    <row r="249" spans="1:13">
      <c r="A249" s="83">
        <v>35</v>
      </c>
      <c r="B249" s="83" t="s">
        <v>150</v>
      </c>
      <c r="C249" s="83">
        <v>3520</v>
      </c>
      <c r="D249" s="83" t="s">
        <v>1443</v>
      </c>
      <c r="E249" s="84">
        <v>17455601</v>
      </c>
      <c r="F249" s="84">
        <v>11291664</v>
      </c>
      <c r="G249" s="84">
        <v>6163937</v>
      </c>
      <c r="H249" s="84">
        <v>9807792</v>
      </c>
      <c r="I249" s="84">
        <v>6429727</v>
      </c>
      <c r="J249" s="84">
        <v>3378065</v>
      </c>
      <c r="K249" s="84">
        <v>18424</v>
      </c>
      <c r="L249" s="84">
        <v>16000</v>
      </c>
      <c r="M249" s="83">
        <v>2424</v>
      </c>
    </row>
    <row r="250" spans="1:13">
      <c r="A250" s="83">
        <v>35</v>
      </c>
      <c r="B250" s="83" t="s">
        <v>150</v>
      </c>
      <c r="C250" s="83">
        <v>3521</v>
      </c>
      <c r="D250" s="83" t="s">
        <v>1444</v>
      </c>
      <c r="E250" s="84">
        <v>39534034</v>
      </c>
      <c r="F250" s="84">
        <v>25929881</v>
      </c>
      <c r="G250" s="84">
        <v>13604153</v>
      </c>
      <c r="H250" s="84">
        <v>18919185</v>
      </c>
      <c r="I250" s="84">
        <v>12574777</v>
      </c>
      <c r="J250" s="84">
        <v>6344408</v>
      </c>
      <c r="K250" s="84">
        <v>0</v>
      </c>
      <c r="L250" s="84">
        <v>0</v>
      </c>
      <c r="M250" s="83">
        <v>0</v>
      </c>
    </row>
    <row r="251" spans="1:13">
      <c r="A251" s="83">
        <v>35</v>
      </c>
      <c r="B251" s="83" t="s">
        <v>150</v>
      </c>
      <c r="C251" s="83">
        <v>3522</v>
      </c>
      <c r="D251" s="83" t="s">
        <v>1445</v>
      </c>
      <c r="E251" s="84">
        <v>57118211</v>
      </c>
      <c r="F251" s="84">
        <v>36851708</v>
      </c>
      <c r="G251" s="84">
        <v>20266503</v>
      </c>
      <c r="H251" s="84">
        <v>30831958</v>
      </c>
      <c r="I251" s="84">
        <v>20198100</v>
      </c>
      <c r="J251" s="84">
        <v>10633858</v>
      </c>
      <c r="K251" s="84">
        <v>0</v>
      </c>
      <c r="L251" s="84">
        <v>0</v>
      </c>
      <c r="M251" s="83">
        <v>0</v>
      </c>
    </row>
    <row r="252" spans="1:13">
      <c r="A252" s="83">
        <v>35</v>
      </c>
      <c r="B252" s="83" t="s">
        <v>150</v>
      </c>
      <c r="C252" s="83">
        <v>3523</v>
      </c>
      <c r="D252" s="83" t="s">
        <v>1446</v>
      </c>
      <c r="E252" s="84">
        <v>59580430</v>
      </c>
      <c r="F252" s="84">
        <v>42246133</v>
      </c>
      <c r="G252" s="84">
        <v>17334297</v>
      </c>
      <c r="H252" s="84">
        <v>31760778</v>
      </c>
      <c r="I252" s="84">
        <v>22370721</v>
      </c>
      <c r="J252" s="84">
        <v>9390057</v>
      </c>
      <c r="K252" s="84">
        <v>0</v>
      </c>
      <c r="L252" s="84">
        <v>0</v>
      </c>
      <c r="M252" s="83">
        <v>0</v>
      </c>
    </row>
    <row r="253" spans="1:13">
      <c r="A253" s="83">
        <v>35</v>
      </c>
      <c r="B253" s="83" t="s">
        <v>150</v>
      </c>
      <c r="C253" s="83">
        <v>3524</v>
      </c>
      <c r="D253" s="83" t="s">
        <v>1447</v>
      </c>
      <c r="E253" s="84">
        <v>60777199</v>
      </c>
      <c r="F253" s="84">
        <v>43291279</v>
      </c>
      <c r="G253" s="84">
        <v>17485920</v>
      </c>
      <c r="H253" s="84">
        <v>32822435</v>
      </c>
      <c r="I253" s="84">
        <v>22645938</v>
      </c>
      <c r="J253" s="84">
        <v>10176497</v>
      </c>
      <c r="K253" s="84">
        <v>0</v>
      </c>
      <c r="L253" s="84">
        <v>0</v>
      </c>
      <c r="M253" s="83">
        <v>0</v>
      </c>
    </row>
    <row r="254" spans="1:13">
      <c r="A254" s="83">
        <v>35</v>
      </c>
      <c r="B254" s="83" t="s">
        <v>150</v>
      </c>
      <c r="C254" s="83">
        <v>3525</v>
      </c>
      <c r="D254" s="83" t="s">
        <v>1448</v>
      </c>
      <c r="E254" s="84">
        <v>24688705</v>
      </c>
      <c r="F254" s="84">
        <v>15018438</v>
      </c>
      <c r="G254" s="84">
        <v>9670267</v>
      </c>
      <c r="H254" s="84">
        <v>12436120</v>
      </c>
      <c r="I254" s="84">
        <v>7746531</v>
      </c>
      <c r="J254" s="84">
        <v>4689589</v>
      </c>
      <c r="K254" s="84">
        <v>0</v>
      </c>
      <c r="L254" s="84">
        <v>0</v>
      </c>
      <c r="M254" s="83">
        <v>0</v>
      </c>
    </row>
    <row r="255" spans="1:13">
      <c r="A255" s="83">
        <v>35</v>
      </c>
      <c r="B255" s="83" t="s">
        <v>150</v>
      </c>
      <c r="C255" s="83">
        <v>3526</v>
      </c>
      <c r="D255" s="83" t="s">
        <v>1449</v>
      </c>
      <c r="E255" s="84">
        <v>15030500</v>
      </c>
      <c r="F255" s="84">
        <v>8518655</v>
      </c>
      <c r="G255" s="84">
        <v>6511845</v>
      </c>
      <c r="H255" s="84">
        <v>9569170</v>
      </c>
      <c r="I255" s="84">
        <v>4390070</v>
      </c>
      <c r="J255" s="84">
        <v>5179100</v>
      </c>
      <c r="K255" s="84">
        <v>0</v>
      </c>
      <c r="L255" s="84">
        <v>0</v>
      </c>
      <c r="M255" s="83">
        <v>0</v>
      </c>
    </row>
    <row r="256" spans="1:13">
      <c r="A256" s="83">
        <v>35</v>
      </c>
      <c r="B256" s="83" t="s">
        <v>150</v>
      </c>
      <c r="C256" s="83">
        <v>3527</v>
      </c>
      <c r="D256" s="83" t="s">
        <v>1450</v>
      </c>
      <c r="E256" s="84">
        <v>21024257</v>
      </c>
      <c r="F256" s="84">
        <v>15259955</v>
      </c>
      <c r="G256" s="84">
        <v>5764302</v>
      </c>
      <c r="H256" s="84">
        <v>16424023</v>
      </c>
      <c r="I256" s="84">
        <v>10180325</v>
      </c>
      <c r="J256" s="84">
        <v>6243698</v>
      </c>
      <c r="K256" s="84">
        <v>0</v>
      </c>
      <c r="L256" s="84">
        <v>0</v>
      </c>
      <c r="M256" s="83">
        <v>0</v>
      </c>
    </row>
    <row r="257" spans="1:13">
      <c r="A257" s="83">
        <v>35</v>
      </c>
      <c r="B257" s="83" t="s">
        <v>150</v>
      </c>
      <c r="C257" s="83">
        <v>3528</v>
      </c>
      <c r="D257" s="83" t="s">
        <v>1451</v>
      </c>
      <c r="E257" s="84">
        <v>22643955</v>
      </c>
      <c r="F257" s="84">
        <v>16107350</v>
      </c>
      <c r="G257" s="84">
        <v>6536605</v>
      </c>
      <c r="H257" s="84">
        <v>16793941</v>
      </c>
      <c r="I257" s="84">
        <v>11794450</v>
      </c>
      <c r="J257" s="84">
        <v>4999491</v>
      </c>
      <c r="K257" s="84">
        <v>0</v>
      </c>
      <c r="L257" s="84">
        <v>0</v>
      </c>
      <c r="M257" s="83">
        <v>0</v>
      </c>
    </row>
    <row r="258" spans="1:13">
      <c r="A258" s="83">
        <v>35</v>
      </c>
      <c r="B258" s="83" t="s">
        <v>150</v>
      </c>
      <c r="C258" s="83">
        <v>3529</v>
      </c>
      <c r="D258" s="83" t="s">
        <v>1452</v>
      </c>
      <c r="E258" s="84">
        <v>36427172</v>
      </c>
      <c r="F258" s="84">
        <v>22828204</v>
      </c>
      <c r="G258" s="84">
        <v>13598968</v>
      </c>
      <c r="H258" s="84">
        <v>20673615</v>
      </c>
      <c r="I258" s="84">
        <v>11566140</v>
      </c>
      <c r="J258" s="84">
        <v>9107475</v>
      </c>
      <c r="K258" s="84">
        <v>0</v>
      </c>
      <c r="L258" s="84">
        <v>0</v>
      </c>
      <c r="M258" s="83">
        <v>0</v>
      </c>
    </row>
    <row r="259" spans="1:13">
      <c r="A259" s="83">
        <v>35</v>
      </c>
      <c r="B259" s="83" t="s">
        <v>150</v>
      </c>
      <c r="C259" s="83">
        <v>3571</v>
      </c>
      <c r="D259" s="83" t="s">
        <v>1453</v>
      </c>
      <c r="E259" s="84">
        <v>785368</v>
      </c>
      <c r="F259" s="84">
        <v>710550</v>
      </c>
      <c r="G259" s="84">
        <v>74818</v>
      </c>
      <c r="H259" s="84">
        <v>1022990</v>
      </c>
      <c r="I259" s="84">
        <v>953150</v>
      </c>
      <c r="J259" s="84">
        <v>69840</v>
      </c>
      <c r="K259" s="84">
        <v>0</v>
      </c>
      <c r="L259" s="84">
        <v>0</v>
      </c>
      <c r="M259" s="83">
        <v>0</v>
      </c>
    </row>
    <row r="260" spans="1:13">
      <c r="A260" s="83">
        <v>35</v>
      </c>
      <c r="B260" s="83" t="s">
        <v>150</v>
      </c>
      <c r="C260" s="83">
        <v>3572</v>
      </c>
      <c r="D260" s="83" t="s">
        <v>1454</v>
      </c>
      <c r="E260" s="84">
        <v>627285</v>
      </c>
      <c r="F260" s="84">
        <v>497450</v>
      </c>
      <c r="G260" s="84">
        <v>129835</v>
      </c>
      <c r="H260" s="84">
        <v>338227</v>
      </c>
      <c r="I260" s="84">
        <v>264700</v>
      </c>
      <c r="J260" s="84">
        <v>73527</v>
      </c>
      <c r="K260" s="84">
        <v>0</v>
      </c>
      <c r="L260" s="84">
        <v>0</v>
      </c>
      <c r="M260" s="83">
        <v>0</v>
      </c>
    </row>
    <row r="261" spans="1:13">
      <c r="A261" s="83">
        <v>35</v>
      </c>
      <c r="B261" s="83" t="s">
        <v>150</v>
      </c>
      <c r="C261" s="83">
        <v>3573</v>
      </c>
      <c r="D261" s="83" t="s">
        <v>1455</v>
      </c>
      <c r="E261" s="84">
        <v>441142</v>
      </c>
      <c r="F261" s="84">
        <v>306800</v>
      </c>
      <c r="G261" s="84">
        <v>134342</v>
      </c>
      <c r="H261" s="84">
        <v>359975</v>
      </c>
      <c r="I261" s="84">
        <v>298450</v>
      </c>
      <c r="J261" s="84">
        <v>61525</v>
      </c>
      <c r="K261" s="84">
        <v>0</v>
      </c>
      <c r="L261" s="84">
        <v>0</v>
      </c>
      <c r="M261" s="83">
        <v>0</v>
      </c>
    </row>
    <row r="262" spans="1:13">
      <c r="A262" s="83">
        <v>35</v>
      </c>
      <c r="B262" s="83" t="s">
        <v>150</v>
      </c>
      <c r="C262" s="83">
        <v>3574</v>
      </c>
      <c r="D262" s="83" t="s">
        <v>1456</v>
      </c>
      <c r="E262" s="84">
        <v>1606649</v>
      </c>
      <c r="F262" s="84">
        <v>1094250</v>
      </c>
      <c r="G262" s="84">
        <v>512399</v>
      </c>
      <c r="H262" s="84">
        <v>863786</v>
      </c>
      <c r="I262" s="84">
        <v>556131</v>
      </c>
      <c r="J262" s="84">
        <v>307655</v>
      </c>
      <c r="K262" s="84">
        <v>0</v>
      </c>
      <c r="L262" s="84">
        <v>0</v>
      </c>
      <c r="M262" s="83">
        <v>0</v>
      </c>
    </row>
    <row r="263" spans="1:13">
      <c r="A263" s="83">
        <v>35</v>
      </c>
      <c r="B263" s="83" t="s">
        <v>150</v>
      </c>
      <c r="C263" s="83">
        <v>3575</v>
      </c>
      <c r="D263" s="83" t="s">
        <v>1457</v>
      </c>
      <c r="E263" s="84">
        <v>582083</v>
      </c>
      <c r="F263" s="84">
        <v>356700</v>
      </c>
      <c r="G263" s="84">
        <v>225383</v>
      </c>
      <c r="H263" s="84">
        <v>311037</v>
      </c>
      <c r="I263" s="84">
        <v>192250</v>
      </c>
      <c r="J263" s="84">
        <v>118787</v>
      </c>
      <c r="K263" s="84">
        <v>0</v>
      </c>
      <c r="L263" s="84">
        <v>0</v>
      </c>
      <c r="M263" s="83">
        <v>0</v>
      </c>
    </row>
    <row r="264" spans="1:13">
      <c r="A264" s="83">
        <v>35</v>
      </c>
      <c r="B264" s="83" t="s">
        <v>150</v>
      </c>
      <c r="C264" s="83">
        <v>3576</v>
      </c>
      <c r="D264" s="83" t="s">
        <v>1458</v>
      </c>
      <c r="E264" s="84">
        <v>247386</v>
      </c>
      <c r="F264" s="84">
        <v>177502</v>
      </c>
      <c r="G264" s="84">
        <v>69884</v>
      </c>
      <c r="H264" s="84">
        <v>147457</v>
      </c>
      <c r="I264" s="84">
        <v>113110</v>
      </c>
      <c r="J264" s="84">
        <v>34347</v>
      </c>
      <c r="K264" s="84">
        <v>0</v>
      </c>
      <c r="L264" s="84">
        <v>0</v>
      </c>
      <c r="M264" s="83">
        <v>0</v>
      </c>
    </row>
    <row r="265" spans="1:13">
      <c r="A265" s="83">
        <v>35</v>
      </c>
      <c r="B265" s="83" t="s">
        <v>150</v>
      </c>
      <c r="C265" s="83">
        <v>3577</v>
      </c>
      <c r="D265" s="83" t="s">
        <v>1459</v>
      </c>
      <c r="E265" s="84">
        <v>681504</v>
      </c>
      <c r="F265" s="84">
        <v>488645</v>
      </c>
      <c r="G265" s="84">
        <v>192859</v>
      </c>
      <c r="H265" s="84">
        <v>308889</v>
      </c>
      <c r="I265" s="84">
        <v>241507</v>
      </c>
      <c r="J265" s="84">
        <v>67382</v>
      </c>
      <c r="K265" s="84">
        <v>0</v>
      </c>
      <c r="L265" s="84">
        <v>0</v>
      </c>
      <c r="M265" s="83">
        <v>0</v>
      </c>
    </row>
    <row r="266" spans="1:13">
      <c r="A266" s="83">
        <v>35</v>
      </c>
      <c r="B266" s="83" t="s">
        <v>150</v>
      </c>
      <c r="C266" s="83">
        <v>3578</v>
      </c>
      <c r="D266" s="83" t="s">
        <v>1460</v>
      </c>
      <c r="E266" s="84">
        <v>483166</v>
      </c>
      <c r="F266" s="84">
        <v>320000</v>
      </c>
      <c r="G266" s="84">
        <v>163166</v>
      </c>
      <c r="H266" s="84">
        <v>327503</v>
      </c>
      <c r="I266" s="84">
        <v>180800</v>
      </c>
      <c r="J266" s="84">
        <v>146703</v>
      </c>
      <c r="K266" s="84">
        <v>0</v>
      </c>
      <c r="L266" s="84">
        <v>0</v>
      </c>
      <c r="M266" s="83">
        <v>0</v>
      </c>
    </row>
    <row r="267" spans="1:13">
      <c r="A267" s="83">
        <v>35</v>
      </c>
      <c r="B267" s="83" t="s">
        <v>150</v>
      </c>
      <c r="C267" s="83">
        <v>3579</v>
      </c>
      <c r="D267" s="83" t="s">
        <v>1461</v>
      </c>
      <c r="E267" s="84">
        <v>283265</v>
      </c>
      <c r="F267" s="84">
        <v>177900</v>
      </c>
      <c r="G267" s="84">
        <v>105365</v>
      </c>
      <c r="H267" s="84">
        <v>292527</v>
      </c>
      <c r="I267" s="84">
        <v>153050</v>
      </c>
      <c r="J267" s="84">
        <v>139477</v>
      </c>
      <c r="K267" s="84">
        <v>0</v>
      </c>
      <c r="L267" s="84">
        <v>0</v>
      </c>
      <c r="M267" s="83">
        <v>0</v>
      </c>
    </row>
    <row r="268" spans="1:13">
      <c r="A268" s="83">
        <v>36</v>
      </c>
      <c r="B268" s="83" t="s">
        <v>34</v>
      </c>
      <c r="C268" s="83">
        <v>3601</v>
      </c>
      <c r="D268" s="83" t="s">
        <v>1462</v>
      </c>
      <c r="E268" s="84">
        <v>24279902</v>
      </c>
      <c r="F268" s="84">
        <v>10924972</v>
      </c>
      <c r="G268" s="84">
        <v>13354930</v>
      </c>
      <c r="H268" s="84">
        <v>11955053</v>
      </c>
      <c r="I268" s="84">
        <v>6438552</v>
      </c>
      <c r="J268" s="84">
        <v>5516501</v>
      </c>
      <c r="K268" s="84">
        <v>0</v>
      </c>
      <c r="L268" s="84">
        <v>0</v>
      </c>
      <c r="M268" s="83">
        <v>0</v>
      </c>
    </row>
    <row r="269" spans="1:13">
      <c r="A269" s="83">
        <v>36</v>
      </c>
      <c r="B269" s="83" t="s">
        <v>34</v>
      </c>
      <c r="C269" s="83">
        <v>3602</v>
      </c>
      <c r="D269" s="83" t="s">
        <v>1463</v>
      </c>
      <c r="E269" s="84">
        <v>14141876</v>
      </c>
      <c r="F269" s="84">
        <v>6038870</v>
      </c>
      <c r="G269" s="84">
        <v>8103006</v>
      </c>
      <c r="H269" s="84">
        <v>9263142</v>
      </c>
      <c r="I269" s="84">
        <v>5481532</v>
      </c>
      <c r="J269" s="84">
        <v>3781610</v>
      </c>
      <c r="K269" s="84">
        <v>9752</v>
      </c>
      <c r="L269" s="84">
        <v>0</v>
      </c>
      <c r="M269" s="83">
        <v>9752</v>
      </c>
    </row>
    <row r="270" spans="1:13">
      <c r="A270" s="83">
        <v>36</v>
      </c>
      <c r="B270" s="83" t="s">
        <v>34</v>
      </c>
      <c r="C270" s="83">
        <v>3603</v>
      </c>
      <c r="D270" s="83" t="s">
        <v>1464</v>
      </c>
      <c r="E270" s="84">
        <v>8593131</v>
      </c>
      <c r="F270" s="84">
        <v>5477758</v>
      </c>
      <c r="G270" s="84">
        <v>3115373</v>
      </c>
      <c r="H270" s="84">
        <v>4197308</v>
      </c>
      <c r="I270" s="84">
        <v>1780736</v>
      </c>
      <c r="J270" s="84">
        <v>2416572</v>
      </c>
      <c r="K270" s="84">
        <v>0</v>
      </c>
      <c r="L270" s="84">
        <v>0</v>
      </c>
      <c r="M270" s="83">
        <v>0</v>
      </c>
    </row>
    <row r="271" spans="1:13">
      <c r="A271" s="83">
        <v>36</v>
      </c>
      <c r="B271" s="83" t="s">
        <v>34</v>
      </c>
      <c r="C271" s="83">
        <v>3604</v>
      </c>
      <c r="D271" s="83" t="s">
        <v>1465</v>
      </c>
      <c r="E271" s="84">
        <v>16497218</v>
      </c>
      <c r="F271" s="84">
        <v>9382840</v>
      </c>
      <c r="G271" s="84">
        <v>7114378</v>
      </c>
      <c r="H271" s="84">
        <v>7583269</v>
      </c>
      <c r="I271" s="84">
        <v>4021487</v>
      </c>
      <c r="J271" s="84">
        <v>3561782</v>
      </c>
      <c r="K271" s="84">
        <v>5837</v>
      </c>
      <c r="L271" s="84">
        <v>0</v>
      </c>
      <c r="M271" s="83">
        <v>5837</v>
      </c>
    </row>
    <row r="272" spans="1:13">
      <c r="A272" s="83">
        <v>36</v>
      </c>
      <c r="B272" s="83" t="s">
        <v>34</v>
      </c>
      <c r="C272" s="83">
        <v>3671</v>
      </c>
      <c r="D272" s="83" t="s">
        <v>1466</v>
      </c>
      <c r="E272" s="84">
        <v>0</v>
      </c>
      <c r="F272" s="84">
        <v>0</v>
      </c>
      <c r="G272" s="84">
        <v>0</v>
      </c>
      <c r="H272" s="84">
        <v>0</v>
      </c>
      <c r="I272" s="84">
        <v>0</v>
      </c>
      <c r="J272" s="84">
        <v>0</v>
      </c>
      <c r="K272" s="84">
        <v>0</v>
      </c>
      <c r="L272" s="84">
        <v>0</v>
      </c>
      <c r="M272" s="83">
        <v>0</v>
      </c>
    </row>
    <row r="273" spans="1:13">
      <c r="A273" s="83">
        <v>36</v>
      </c>
      <c r="B273" s="83" t="s">
        <v>34</v>
      </c>
      <c r="C273" s="83">
        <v>3672</v>
      </c>
      <c r="D273" s="83" t="s">
        <v>1467</v>
      </c>
      <c r="E273" s="84">
        <v>180655</v>
      </c>
      <c r="F273" s="84">
        <v>136214</v>
      </c>
      <c r="G273" s="84">
        <v>44441</v>
      </c>
      <c r="H273" s="84">
        <v>149665</v>
      </c>
      <c r="I273" s="84">
        <v>94621</v>
      </c>
      <c r="J273" s="84">
        <v>55044</v>
      </c>
      <c r="K273" s="84">
        <v>0</v>
      </c>
      <c r="L273" s="84">
        <v>0</v>
      </c>
      <c r="M273" s="83">
        <v>0</v>
      </c>
    </row>
    <row r="274" spans="1:13">
      <c r="A274" s="83">
        <v>36</v>
      </c>
      <c r="B274" s="83" t="s">
        <v>34</v>
      </c>
      <c r="C274" s="83">
        <v>3673</v>
      </c>
      <c r="D274" s="83" t="s">
        <v>1468</v>
      </c>
      <c r="E274" s="84">
        <v>2348612</v>
      </c>
      <c r="F274" s="84">
        <v>1217320</v>
      </c>
      <c r="G274" s="84">
        <v>1131292</v>
      </c>
      <c r="H274" s="84">
        <v>1470128</v>
      </c>
      <c r="I274" s="84">
        <v>809155</v>
      </c>
      <c r="J274" s="84">
        <v>660973</v>
      </c>
      <c r="K274" s="84">
        <v>0</v>
      </c>
      <c r="L274" s="84">
        <v>0</v>
      </c>
      <c r="M274" s="83">
        <v>0</v>
      </c>
    </row>
    <row r="275" spans="1:13">
      <c r="A275" s="83">
        <v>36</v>
      </c>
      <c r="B275" s="83" t="s">
        <v>34</v>
      </c>
      <c r="C275" s="83">
        <v>3674</v>
      </c>
      <c r="D275" s="83" t="s">
        <v>1469</v>
      </c>
      <c r="E275" s="84">
        <v>0</v>
      </c>
      <c r="F275" s="84">
        <v>0</v>
      </c>
      <c r="G275" s="84">
        <v>0</v>
      </c>
      <c r="H275" s="84">
        <v>0</v>
      </c>
      <c r="I275" s="84">
        <v>0</v>
      </c>
      <c r="J275" s="84">
        <v>0</v>
      </c>
      <c r="K275" s="84">
        <v>0</v>
      </c>
      <c r="L275" s="84">
        <v>0</v>
      </c>
      <c r="M275" s="83">
        <v>0</v>
      </c>
    </row>
    <row r="276" spans="1:13">
      <c r="A276" s="83">
        <v>51</v>
      </c>
      <c r="B276" s="83" t="s">
        <v>24</v>
      </c>
      <c r="C276" s="83">
        <v>5101</v>
      </c>
      <c r="D276" s="83" t="s">
        <v>1470</v>
      </c>
      <c r="E276" s="84">
        <v>2430314</v>
      </c>
      <c r="F276" s="84">
        <v>1030913</v>
      </c>
      <c r="G276" s="84">
        <v>1399401</v>
      </c>
      <c r="H276" s="84">
        <v>2483787</v>
      </c>
      <c r="I276" s="84">
        <v>1161319</v>
      </c>
      <c r="J276" s="84">
        <v>1322468</v>
      </c>
      <c r="K276" s="84">
        <v>136115</v>
      </c>
      <c r="L276" s="84">
        <v>118850</v>
      </c>
      <c r="M276" s="83">
        <v>17265</v>
      </c>
    </row>
    <row r="277" spans="1:13">
      <c r="A277" s="83">
        <v>51</v>
      </c>
      <c r="B277" s="83" t="s">
        <v>24</v>
      </c>
      <c r="C277" s="83">
        <v>5102</v>
      </c>
      <c r="D277" s="83" t="s">
        <v>1471</v>
      </c>
      <c r="E277" s="84">
        <v>8007936</v>
      </c>
      <c r="F277" s="84">
        <v>4045238</v>
      </c>
      <c r="G277" s="84">
        <v>3962698</v>
      </c>
      <c r="H277" s="84">
        <v>6935239</v>
      </c>
      <c r="I277" s="84">
        <v>3567875</v>
      </c>
      <c r="J277" s="84">
        <v>3367364</v>
      </c>
      <c r="K277" s="84">
        <v>28012</v>
      </c>
      <c r="L277" s="84">
        <v>1750</v>
      </c>
      <c r="M277" s="83">
        <v>26262</v>
      </c>
    </row>
    <row r="278" spans="1:13">
      <c r="A278" s="83">
        <v>51</v>
      </c>
      <c r="B278" s="83" t="s">
        <v>24</v>
      </c>
      <c r="C278" s="83">
        <v>5103</v>
      </c>
      <c r="D278" s="83" t="s">
        <v>1472</v>
      </c>
      <c r="E278" s="84">
        <v>5819088</v>
      </c>
      <c r="F278" s="84">
        <v>2211672</v>
      </c>
      <c r="G278" s="84">
        <v>3607416</v>
      </c>
      <c r="H278" s="84">
        <v>3160964</v>
      </c>
      <c r="I278" s="84">
        <v>1492958</v>
      </c>
      <c r="J278" s="84">
        <v>1668006</v>
      </c>
      <c r="K278" s="84">
        <v>0</v>
      </c>
      <c r="L278" s="84">
        <v>0</v>
      </c>
      <c r="M278" s="83">
        <v>0</v>
      </c>
    </row>
    <row r="279" spans="1:13">
      <c r="A279" s="83">
        <v>51</v>
      </c>
      <c r="B279" s="83" t="s">
        <v>24</v>
      </c>
      <c r="C279" s="83">
        <v>5104</v>
      </c>
      <c r="D279" s="83" t="s">
        <v>1473</v>
      </c>
      <c r="E279" s="84">
        <v>5448252</v>
      </c>
      <c r="F279" s="84">
        <v>2688802</v>
      </c>
      <c r="G279" s="84">
        <v>2759450</v>
      </c>
      <c r="H279" s="84">
        <v>3019092</v>
      </c>
      <c r="I279" s="84">
        <v>1635430</v>
      </c>
      <c r="J279" s="84">
        <v>1383662</v>
      </c>
      <c r="K279" s="84">
        <v>0</v>
      </c>
      <c r="L279" s="84">
        <v>0</v>
      </c>
      <c r="M279" s="83">
        <v>0</v>
      </c>
    </row>
    <row r="280" spans="1:13">
      <c r="A280" s="83">
        <v>51</v>
      </c>
      <c r="B280" s="83" t="s">
        <v>24</v>
      </c>
      <c r="C280" s="83">
        <v>5105</v>
      </c>
      <c r="D280" s="83" t="s">
        <v>1474</v>
      </c>
      <c r="E280" s="84">
        <v>1747568</v>
      </c>
      <c r="F280" s="84">
        <v>895536</v>
      </c>
      <c r="G280" s="84">
        <v>852032</v>
      </c>
      <c r="H280" s="84">
        <v>1265521</v>
      </c>
      <c r="I280" s="84">
        <v>621064</v>
      </c>
      <c r="J280" s="84">
        <v>644457</v>
      </c>
      <c r="K280" s="84">
        <v>0</v>
      </c>
      <c r="L280" s="84">
        <v>0</v>
      </c>
      <c r="M280" s="83">
        <v>0</v>
      </c>
    </row>
    <row r="281" spans="1:13">
      <c r="A281" s="83">
        <v>51</v>
      </c>
      <c r="B281" s="83" t="s">
        <v>24</v>
      </c>
      <c r="C281" s="83">
        <v>5106</v>
      </c>
      <c r="D281" s="83" t="s">
        <v>1475</v>
      </c>
      <c r="E281" s="84">
        <v>964629</v>
      </c>
      <c r="F281" s="84">
        <v>500370</v>
      </c>
      <c r="G281" s="84">
        <v>464259</v>
      </c>
      <c r="H281" s="84">
        <v>1163323</v>
      </c>
      <c r="I281" s="84">
        <v>697190</v>
      </c>
      <c r="J281" s="84">
        <v>466133</v>
      </c>
      <c r="K281" s="84">
        <v>0</v>
      </c>
      <c r="L281" s="84">
        <v>0</v>
      </c>
      <c r="M281" s="83">
        <v>0</v>
      </c>
    </row>
    <row r="282" spans="1:13">
      <c r="A282" s="83">
        <v>51</v>
      </c>
      <c r="B282" s="83" t="s">
        <v>24</v>
      </c>
      <c r="C282" s="83">
        <v>5107</v>
      </c>
      <c r="D282" s="83" t="s">
        <v>1476</v>
      </c>
      <c r="E282" s="84">
        <v>3541303</v>
      </c>
      <c r="F282" s="84">
        <v>1922681</v>
      </c>
      <c r="G282" s="84">
        <v>1618622</v>
      </c>
      <c r="H282" s="84">
        <v>1993611</v>
      </c>
      <c r="I282" s="84">
        <v>961370</v>
      </c>
      <c r="J282" s="84">
        <v>1032241</v>
      </c>
      <c r="K282" s="84">
        <v>0</v>
      </c>
      <c r="L282" s="84">
        <v>0</v>
      </c>
      <c r="M282" s="83">
        <v>0</v>
      </c>
    </row>
    <row r="283" spans="1:13">
      <c r="A283" s="83">
        <v>51</v>
      </c>
      <c r="B283" s="83" t="s">
        <v>24</v>
      </c>
      <c r="C283" s="83">
        <v>5108</v>
      </c>
      <c r="D283" s="83" t="s">
        <v>1477</v>
      </c>
      <c r="E283" s="84">
        <v>6466560</v>
      </c>
      <c r="F283" s="84">
        <v>3720045</v>
      </c>
      <c r="G283" s="84">
        <v>2746515</v>
      </c>
      <c r="H283" s="84">
        <v>3832562</v>
      </c>
      <c r="I283" s="84">
        <v>2478796</v>
      </c>
      <c r="J283" s="84">
        <v>1353766</v>
      </c>
      <c r="K283" s="84">
        <v>33833</v>
      </c>
      <c r="L283" s="84">
        <v>13550</v>
      </c>
      <c r="M283" s="83">
        <v>20283</v>
      </c>
    </row>
    <row r="284" spans="1:13">
      <c r="A284" s="83">
        <v>51</v>
      </c>
      <c r="B284" s="83" t="s">
        <v>24</v>
      </c>
      <c r="C284" s="83">
        <v>5171</v>
      </c>
      <c r="D284" s="83" t="s">
        <v>1478</v>
      </c>
      <c r="E284" s="84">
        <v>879341</v>
      </c>
      <c r="F284" s="84">
        <v>398802</v>
      </c>
      <c r="G284" s="84">
        <v>480539</v>
      </c>
      <c r="H284" s="84">
        <v>711526</v>
      </c>
      <c r="I284" s="84">
        <v>268128</v>
      </c>
      <c r="J284" s="84">
        <v>443398</v>
      </c>
      <c r="K284" s="84">
        <v>0</v>
      </c>
      <c r="L284" s="84">
        <v>0</v>
      </c>
      <c r="M284" s="83">
        <v>0</v>
      </c>
    </row>
    <row r="285" spans="1:13">
      <c r="A285" s="83">
        <v>52</v>
      </c>
      <c r="B285" s="83" t="s">
        <v>305</v>
      </c>
      <c r="C285" s="83">
        <v>5201</v>
      </c>
      <c r="D285" s="83" t="s">
        <v>1479</v>
      </c>
      <c r="E285" s="84">
        <v>6142233</v>
      </c>
      <c r="F285" s="84">
        <v>4503495</v>
      </c>
      <c r="G285" s="84">
        <v>1638738</v>
      </c>
      <c r="H285" s="84">
        <v>5266917</v>
      </c>
      <c r="I285" s="84">
        <v>3632800</v>
      </c>
      <c r="J285" s="84">
        <v>1634117</v>
      </c>
      <c r="K285" s="84">
        <v>20882</v>
      </c>
      <c r="L285" s="84">
        <v>0</v>
      </c>
      <c r="M285" s="83">
        <v>20882</v>
      </c>
    </row>
    <row r="286" spans="1:13">
      <c r="A286" s="83">
        <v>52</v>
      </c>
      <c r="B286" s="83" t="s">
        <v>305</v>
      </c>
      <c r="C286" s="83">
        <v>5202</v>
      </c>
      <c r="D286" s="83" t="s">
        <v>1480</v>
      </c>
      <c r="E286" s="84">
        <v>16353409</v>
      </c>
      <c r="F286" s="84">
        <v>13865603</v>
      </c>
      <c r="G286" s="84">
        <v>2487806</v>
      </c>
      <c r="H286" s="84">
        <v>13735627</v>
      </c>
      <c r="I286" s="84">
        <v>9296655</v>
      </c>
      <c r="J286" s="84">
        <v>4438972</v>
      </c>
      <c r="K286" s="84">
        <v>3389</v>
      </c>
      <c r="L286" s="84">
        <v>0</v>
      </c>
      <c r="M286" s="83">
        <v>3389</v>
      </c>
    </row>
    <row r="287" spans="1:13">
      <c r="A287" s="83">
        <v>52</v>
      </c>
      <c r="B287" s="83" t="s">
        <v>305</v>
      </c>
      <c r="C287" s="83">
        <v>5203</v>
      </c>
      <c r="D287" s="83" t="s">
        <v>1481</v>
      </c>
      <c r="E287" s="84">
        <v>17126675</v>
      </c>
      <c r="F287" s="84">
        <v>12694760</v>
      </c>
      <c r="G287" s="84">
        <v>4431915</v>
      </c>
      <c r="H287" s="84">
        <v>14975352</v>
      </c>
      <c r="I287" s="84">
        <v>9269016</v>
      </c>
      <c r="J287" s="84">
        <v>5706336</v>
      </c>
      <c r="K287" s="84">
        <v>151282</v>
      </c>
      <c r="L287" s="84">
        <v>24700</v>
      </c>
      <c r="M287" s="83">
        <v>126582</v>
      </c>
    </row>
    <row r="288" spans="1:13">
      <c r="A288" s="83">
        <v>52</v>
      </c>
      <c r="B288" s="83" t="s">
        <v>305</v>
      </c>
      <c r="C288" s="83">
        <v>5204</v>
      </c>
      <c r="D288" s="83" t="s">
        <v>1482</v>
      </c>
      <c r="E288" s="84">
        <v>43555196</v>
      </c>
      <c r="F288" s="84">
        <v>27070488</v>
      </c>
      <c r="G288" s="84">
        <v>16484708</v>
      </c>
      <c r="H288" s="84">
        <v>21716205</v>
      </c>
      <c r="I288" s="84">
        <v>11616433</v>
      </c>
      <c r="J288" s="84">
        <v>10099772</v>
      </c>
      <c r="K288" s="84">
        <v>299</v>
      </c>
      <c r="L288" s="84">
        <v>0</v>
      </c>
      <c r="M288" s="83">
        <v>299</v>
      </c>
    </row>
    <row r="289" spans="1:13">
      <c r="A289" s="83">
        <v>52</v>
      </c>
      <c r="B289" s="83" t="s">
        <v>305</v>
      </c>
      <c r="C289" s="83">
        <v>5205</v>
      </c>
      <c r="D289" s="83" t="s">
        <v>1483</v>
      </c>
      <c r="E289" s="84">
        <v>19363921</v>
      </c>
      <c r="F289" s="84">
        <v>17341250</v>
      </c>
      <c r="G289" s="84">
        <v>2022671</v>
      </c>
      <c r="H289" s="84">
        <v>13510688</v>
      </c>
      <c r="I289" s="84">
        <v>11260830</v>
      </c>
      <c r="J289" s="84">
        <v>2249858</v>
      </c>
      <c r="K289" s="84">
        <v>24000</v>
      </c>
      <c r="L289" s="84">
        <v>0</v>
      </c>
      <c r="M289" s="83">
        <v>24000</v>
      </c>
    </row>
    <row r="290" spans="1:13">
      <c r="A290" s="83">
        <v>52</v>
      </c>
      <c r="B290" s="83" t="s">
        <v>305</v>
      </c>
      <c r="C290" s="83">
        <v>5206</v>
      </c>
      <c r="D290" s="83" t="s">
        <v>1484</v>
      </c>
      <c r="E290" s="84">
        <v>38792209</v>
      </c>
      <c r="F290" s="84">
        <v>29378218</v>
      </c>
      <c r="G290" s="84">
        <v>9413991</v>
      </c>
      <c r="H290" s="84">
        <v>18172945</v>
      </c>
      <c r="I290" s="84">
        <v>11754358</v>
      </c>
      <c r="J290" s="84">
        <v>6418587</v>
      </c>
      <c r="K290" s="84">
        <v>0</v>
      </c>
      <c r="L290" s="84">
        <v>0</v>
      </c>
      <c r="M290" s="83">
        <v>0</v>
      </c>
    </row>
    <row r="291" spans="1:13">
      <c r="A291" s="83">
        <v>52</v>
      </c>
      <c r="B291" s="83" t="s">
        <v>305</v>
      </c>
      <c r="C291" s="83">
        <v>5207</v>
      </c>
      <c r="D291" s="83" t="s">
        <v>1485</v>
      </c>
      <c r="E291" s="84">
        <v>3795533</v>
      </c>
      <c r="F291" s="84">
        <v>2190405.7799999998</v>
      </c>
      <c r="G291" s="84">
        <v>1605127.22</v>
      </c>
      <c r="H291" s="84">
        <v>1978610</v>
      </c>
      <c r="I291" s="84">
        <v>727820</v>
      </c>
      <c r="J291" s="84">
        <v>1250790</v>
      </c>
      <c r="K291" s="84">
        <v>16</v>
      </c>
      <c r="L291" s="84">
        <v>0</v>
      </c>
      <c r="M291" s="83">
        <v>16</v>
      </c>
    </row>
    <row r="292" spans="1:13">
      <c r="A292" s="83">
        <v>52</v>
      </c>
      <c r="B292" s="83" t="s">
        <v>305</v>
      </c>
      <c r="C292" s="83">
        <v>5208</v>
      </c>
      <c r="D292" s="83" t="s">
        <v>1486</v>
      </c>
      <c r="E292" s="84">
        <v>6457762</v>
      </c>
      <c r="F292" s="84">
        <v>4288050</v>
      </c>
      <c r="G292" s="84">
        <v>2169712</v>
      </c>
      <c r="H292" s="84">
        <v>3698489</v>
      </c>
      <c r="I292" s="84">
        <v>2201700</v>
      </c>
      <c r="J292" s="84">
        <v>1496789</v>
      </c>
      <c r="K292" s="84">
        <v>415168</v>
      </c>
      <c r="L292" s="84">
        <v>148550</v>
      </c>
      <c r="M292" s="83">
        <v>266618</v>
      </c>
    </row>
    <row r="293" spans="1:13">
      <c r="A293" s="83">
        <v>52</v>
      </c>
      <c r="B293" s="83" t="s">
        <v>305</v>
      </c>
      <c r="C293" s="83">
        <v>5271</v>
      </c>
      <c r="D293" s="83" t="s">
        <v>1487</v>
      </c>
      <c r="E293" s="84">
        <v>257464</v>
      </c>
      <c r="F293" s="84">
        <v>207600</v>
      </c>
      <c r="G293" s="84">
        <v>49864</v>
      </c>
      <c r="H293" s="84">
        <v>120586</v>
      </c>
      <c r="I293" s="84">
        <v>90900</v>
      </c>
      <c r="J293" s="84">
        <v>29686</v>
      </c>
      <c r="K293" s="84">
        <v>0</v>
      </c>
      <c r="L293" s="84">
        <v>0</v>
      </c>
      <c r="M293" s="83">
        <v>0</v>
      </c>
    </row>
    <row r="294" spans="1:13">
      <c r="A294" s="83">
        <v>52</v>
      </c>
      <c r="B294" s="83" t="s">
        <v>305</v>
      </c>
      <c r="C294" s="83">
        <v>5272</v>
      </c>
      <c r="D294" s="83" t="s">
        <v>1488</v>
      </c>
      <c r="E294" s="84">
        <v>1827820</v>
      </c>
      <c r="F294" s="84">
        <v>1332698</v>
      </c>
      <c r="G294" s="84">
        <v>495122</v>
      </c>
      <c r="H294" s="84">
        <v>985971</v>
      </c>
      <c r="I294" s="84">
        <v>683629</v>
      </c>
      <c r="J294" s="84">
        <v>302342</v>
      </c>
      <c r="K294" s="84">
        <v>0</v>
      </c>
      <c r="L294" s="84">
        <v>0</v>
      </c>
      <c r="M294" s="83">
        <v>0</v>
      </c>
    </row>
    <row r="295" spans="1:13">
      <c r="A295" s="83">
        <v>53</v>
      </c>
      <c r="B295" s="83" t="s">
        <v>316</v>
      </c>
      <c r="C295" s="83">
        <v>5301</v>
      </c>
      <c r="D295" s="83" t="s">
        <v>1489</v>
      </c>
      <c r="E295" s="84">
        <v>5561068</v>
      </c>
      <c r="F295" s="84">
        <v>3168513</v>
      </c>
      <c r="G295" s="84">
        <v>2392555</v>
      </c>
      <c r="H295" s="84">
        <v>5643763</v>
      </c>
      <c r="I295" s="84">
        <v>1989624</v>
      </c>
      <c r="J295" s="84">
        <v>3654139</v>
      </c>
      <c r="K295" s="84">
        <v>1150</v>
      </c>
      <c r="L295" s="84">
        <v>0</v>
      </c>
      <c r="M295" s="83">
        <v>1150</v>
      </c>
    </row>
    <row r="296" spans="1:13">
      <c r="A296" s="83">
        <v>53</v>
      </c>
      <c r="B296" s="83" t="s">
        <v>316</v>
      </c>
      <c r="C296" s="83">
        <v>5302</v>
      </c>
      <c r="D296" s="83" t="s">
        <v>1490</v>
      </c>
      <c r="E296" s="84">
        <v>884410</v>
      </c>
      <c r="F296" s="84">
        <v>555614</v>
      </c>
      <c r="G296" s="84">
        <v>328796</v>
      </c>
      <c r="H296" s="84">
        <v>605936</v>
      </c>
      <c r="I296" s="84">
        <v>419400</v>
      </c>
      <c r="J296" s="84">
        <v>186536</v>
      </c>
      <c r="K296" s="84">
        <v>0</v>
      </c>
      <c r="L296" s="84">
        <v>0</v>
      </c>
      <c r="M296" s="83">
        <v>0</v>
      </c>
    </row>
    <row r="297" spans="1:13">
      <c r="A297" s="83">
        <v>53</v>
      </c>
      <c r="B297" s="83" t="s">
        <v>316</v>
      </c>
      <c r="C297" s="83">
        <v>5303</v>
      </c>
      <c r="D297" s="83" t="s">
        <v>1491</v>
      </c>
      <c r="E297" s="84">
        <v>1588729</v>
      </c>
      <c r="F297" s="84">
        <v>763530</v>
      </c>
      <c r="G297" s="84">
        <v>825199</v>
      </c>
      <c r="H297" s="84">
        <v>1608098</v>
      </c>
      <c r="I297" s="84">
        <v>762103</v>
      </c>
      <c r="J297" s="84">
        <v>845995</v>
      </c>
      <c r="K297" s="84">
        <v>1440</v>
      </c>
      <c r="L297" s="84">
        <v>0</v>
      </c>
      <c r="M297" s="83">
        <v>1440</v>
      </c>
    </row>
    <row r="298" spans="1:13">
      <c r="A298" s="83">
        <v>53</v>
      </c>
      <c r="B298" s="83" t="s">
        <v>316</v>
      </c>
      <c r="C298" s="83">
        <v>5304</v>
      </c>
      <c r="D298" s="83" t="s">
        <v>1492</v>
      </c>
      <c r="E298" s="84">
        <v>1837626</v>
      </c>
      <c r="F298" s="84">
        <v>619750</v>
      </c>
      <c r="G298" s="84">
        <v>1217876</v>
      </c>
      <c r="H298" s="84">
        <v>1255557</v>
      </c>
      <c r="I298" s="84">
        <v>599950</v>
      </c>
      <c r="J298" s="84">
        <v>655607</v>
      </c>
      <c r="K298" s="84">
        <v>0</v>
      </c>
      <c r="L298" s="84">
        <v>0</v>
      </c>
      <c r="M298" s="83">
        <v>0</v>
      </c>
    </row>
    <row r="299" spans="1:13">
      <c r="A299" s="83">
        <v>53</v>
      </c>
      <c r="B299" s="83" t="s">
        <v>316</v>
      </c>
      <c r="C299" s="83">
        <v>5305</v>
      </c>
      <c r="D299" s="83" t="s">
        <v>1493</v>
      </c>
      <c r="E299" s="84">
        <v>21350</v>
      </c>
      <c r="F299" s="84">
        <v>19936</v>
      </c>
      <c r="G299" s="84">
        <v>1414</v>
      </c>
      <c r="H299" s="84">
        <v>6555</v>
      </c>
      <c r="I299" s="84">
        <v>575</v>
      </c>
      <c r="J299" s="84">
        <v>5980</v>
      </c>
      <c r="K299" s="84">
        <v>0</v>
      </c>
      <c r="L299" s="84">
        <v>0</v>
      </c>
      <c r="M299" s="83">
        <v>0</v>
      </c>
    </row>
    <row r="300" spans="1:13">
      <c r="A300" s="83">
        <v>53</v>
      </c>
      <c r="B300" s="83" t="s">
        <v>316</v>
      </c>
      <c r="C300" s="83">
        <v>5306</v>
      </c>
      <c r="D300" s="83" t="s">
        <v>1494</v>
      </c>
      <c r="E300" s="84">
        <v>152467</v>
      </c>
      <c r="F300" s="84">
        <v>66250</v>
      </c>
      <c r="G300" s="84">
        <v>86217</v>
      </c>
      <c r="H300" s="84">
        <v>94184</v>
      </c>
      <c r="I300" s="84">
        <v>70000</v>
      </c>
      <c r="J300" s="84">
        <v>24184</v>
      </c>
      <c r="K300" s="84">
        <v>0</v>
      </c>
      <c r="L300" s="84">
        <v>0</v>
      </c>
      <c r="M300" s="83">
        <v>0</v>
      </c>
    </row>
    <row r="301" spans="1:13">
      <c r="A301" s="83">
        <v>53</v>
      </c>
      <c r="B301" s="83" t="s">
        <v>316</v>
      </c>
      <c r="C301" s="83">
        <v>5307</v>
      </c>
      <c r="D301" s="83" t="s">
        <v>1495</v>
      </c>
      <c r="E301" s="84">
        <v>1775001</v>
      </c>
      <c r="F301" s="84">
        <v>629650</v>
      </c>
      <c r="G301" s="84">
        <v>1145351</v>
      </c>
      <c r="H301" s="84">
        <v>862671</v>
      </c>
      <c r="I301" s="84">
        <v>219550</v>
      </c>
      <c r="J301" s="84">
        <v>643121</v>
      </c>
      <c r="K301" s="84">
        <v>181803</v>
      </c>
      <c r="L301" s="84">
        <v>0</v>
      </c>
      <c r="M301" s="83">
        <v>181803</v>
      </c>
    </row>
    <row r="302" spans="1:13">
      <c r="A302" s="83">
        <v>53</v>
      </c>
      <c r="B302" s="83" t="s">
        <v>316</v>
      </c>
      <c r="C302" s="83">
        <v>5308</v>
      </c>
      <c r="D302" s="83" t="s">
        <v>1496</v>
      </c>
      <c r="E302" s="84">
        <v>741563</v>
      </c>
      <c r="F302" s="84">
        <v>152600</v>
      </c>
      <c r="G302" s="84">
        <v>588963</v>
      </c>
      <c r="H302" s="84">
        <v>694256</v>
      </c>
      <c r="I302" s="84">
        <v>229750</v>
      </c>
      <c r="J302" s="84">
        <v>464506</v>
      </c>
      <c r="K302" s="84">
        <v>60682</v>
      </c>
      <c r="L302" s="84">
        <v>0</v>
      </c>
      <c r="M302" s="83">
        <v>60682</v>
      </c>
    </row>
    <row r="303" spans="1:13">
      <c r="A303" s="83">
        <v>53</v>
      </c>
      <c r="B303" s="83" t="s">
        <v>316</v>
      </c>
      <c r="C303" s="83">
        <v>5309</v>
      </c>
      <c r="D303" s="83" t="s">
        <v>1497</v>
      </c>
      <c r="E303" s="84">
        <v>1785300</v>
      </c>
      <c r="F303" s="84">
        <v>693650</v>
      </c>
      <c r="G303" s="84">
        <v>1091650</v>
      </c>
      <c r="H303" s="84">
        <v>1650883</v>
      </c>
      <c r="I303" s="84">
        <v>1038350</v>
      </c>
      <c r="J303" s="84">
        <v>612533</v>
      </c>
      <c r="K303" s="84">
        <v>0</v>
      </c>
      <c r="L303" s="84">
        <v>0</v>
      </c>
      <c r="M303" s="83">
        <v>0</v>
      </c>
    </row>
    <row r="304" spans="1:13">
      <c r="A304" s="83">
        <v>53</v>
      </c>
      <c r="B304" s="83" t="s">
        <v>316</v>
      </c>
      <c r="C304" s="83">
        <v>5310</v>
      </c>
      <c r="D304" s="83" t="s">
        <v>1498</v>
      </c>
      <c r="E304" s="84">
        <v>2812072</v>
      </c>
      <c r="F304" s="84">
        <v>1408091</v>
      </c>
      <c r="G304" s="84">
        <v>1403981</v>
      </c>
      <c r="H304" s="84">
        <v>5425757</v>
      </c>
      <c r="I304" s="84">
        <v>2464138</v>
      </c>
      <c r="J304" s="84">
        <v>2961619</v>
      </c>
      <c r="K304" s="84">
        <v>12300</v>
      </c>
      <c r="L304" s="84">
        <v>2100</v>
      </c>
      <c r="M304" s="83">
        <v>10200</v>
      </c>
    </row>
    <row r="305" spans="1:13">
      <c r="A305" s="83">
        <v>53</v>
      </c>
      <c r="B305" s="83" t="s">
        <v>316</v>
      </c>
      <c r="C305" s="83">
        <v>5311</v>
      </c>
      <c r="D305" s="83" t="s">
        <v>1499</v>
      </c>
      <c r="E305" s="84">
        <v>1473175</v>
      </c>
      <c r="F305" s="84">
        <v>788150</v>
      </c>
      <c r="G305" s="84">
        <v>685025</v>
      </c>
      <c r="H305" s="84">
        <v>3008567</v>
      </c>
      <c r="I305" s="84">
        <v>1386300</v>
      </c>
      <c r="J305" s="84">
        <v>1622267</v>
      </c>
      <c r="K305" s="84">
        <v>19755</v>
      </c>
      <c r="L305" s="84">
        <v>0</v>
      </c>
      <c r="M305" s="83">
        <v>19755</v>
      </c>
    </row>
    <row r="306" spans="1:13">
      <c r="A306" s="83">
        <v>53</v>
      </c>
      <c r="B306" s="83" t="s">
        <v>316</v>
      </c>
      <c r="C306" s="83">
        <v>5312</v>
      </c>
      <c r="D306" s="83" t="s">
        <v>1500</v>
      </c>
      <c r="E306" s="84">
        <v>1196161</v>
      </c>
      <c r="F306" s="84">
        <v>873403</v>
      </c>
      <c r="G306" s="84">
        <v>322758</v>
      </c>
      <c r="H306" s="84">
        <v>3532981</v>
      </c>
      <c r="I306" s="84">
        <v>2160436</v>
      </c>
      <c r="J306" s="84">
        <v>1372545</v>
      </c>
      <c r="K306" s="84">
        <v>0</v>
      </c>
      <c r="L306" s="84">
        <v>0</v>
      </c>
      <c r="M306" s="83">
        <v>0</v>
      </c>
    </row>
    <row r="307" spans="1:13">
      <c r="A307" s="83">
        <v>53</v>
      </c>
      <c r="B307" s="83" t="s">
        <v>316</v>
      </c>
      <c r="C307" s="83">
        <v>5313</v>
      </c>
      <c r="D307" s="83" t="s">
        <v>1501</v>
      </c>
      <c r="E307" s="84">
        <v>210337</v>
      </c>
      <c r="F307" s="84">
        <v>175350</v>
      </c>
      <c r="G307" s="84">
        <v>34987</v>
      </c>
      <c r="H307" s="84">
        <v>86576</v>
      </c>
      <c r="I307" s="84">
        <v>15000</v>
      </c>
      <c r="J307" s="84">
        <v>71576</v>
      </c>
      <c r="K307" s="84">
        <v>0</v>
      </c>
      <c r="L307" s="84">
        <v>0</v>
      </c>
      <c r="M307" s="83">
        <v>0</v>
      </c>
    </row>
    <row r="308" spans="1:13">
      <c r="A308" s="83">
        <v>53</v>
      </c>
      <c r="B308" s="83" t="s">
        <v>316</v>
      </c>
      <c r="C308" s="83">
        <v>5314</v>
      </c>
      <c r="D308" s="83" t="s">
        <v>1502</v>
      </c>
      <c r="E308" s="84">
        <v>3210497</v>
      </c>
      <c r="F308" s="84">
        <v>2366990</v>
      </c>
      <c r="G308" s="84">
        <v>843507</v>
      </c>
      <c r="H308" s="84">
        <v>5023746</v>
      </c>
      <c r="I308" s="84">
        <v>2215167</v>
      </c>
      <c r="J308" s="84">
        <v>2808579</v>
      </c>
      <c r="K308" s="84">
        <v>10412</v>
      </c>
      <c r="L308" s="84">
        <v>0</v>
      </c>
      <c r="M308" s="83">
        <v>10412</v>
      </c>
    </row>
    <row r="309" spans="1:13">
      <c r="A309" s="83">
        <v>53</v>
      </c>
      <c r="B309" s="83" t="s">
        <v>316</v>
      </c>
      <c r="C309" s="83">
        <v>5315</v>
      </c>
      <c r="D309" s="83" t="s">
        <v>1503</v>
      </c>
      <c r="E309" s="84">
        <v>3949547</v>
      </c>
      <c r="F309" s="84">
        <v>1938624</v>
      </c>
      <c r="G309" s="84">
        <v>2010923</v>
      </c>
      <c r="H309" s="84">
        <v>5372586</v>
      </c>
      <c r="I309" s="84">
        <v>2503037</v>
      </c>
      <c r="J309" s="84">
        <v>2869549</v>
      </c>
      <c r="K309" s="84">
        <v>0</v>
      </c>
      <c r="L309" s="84">
        <v>0</v>
      </c>
      <c r="M309" s="83">
        <v>0</v>
      </c>
    </row>
    <row r="310" spans="1:13">
      <c r="A310" s="83">
        <v>53</v>
      </c>
      <c r="B310" s="83" t="s">
        <v>316</v>
      </c>
      <c r="C310" s="83">
        <v>5316</v>
      </c>
      <c r="D310" s="83" t="s">
        <v>1504</v>
      </c>
      <c r="E310" s="84">
        <v>1858736</v>
      </c>
      <c r="F310" s="84">
        <v>861600</v>
      </c>
      <c r="G310" s="84">
        <v>997136</v>
      </c>
      <c r="H310" s="84">
        <v>2743768</v>
      </c>
      <c r="I310" s="84">
        <v>1091975</v>
      </c>
      <c r="J310" s="84">
        <v>1651793</v>
      </c>
      <c r="K310" s="84">
        <v>1302</v>
      </c>
      <c r="L310" s="84">
        <v>0</v>
      </c>
      <c r="M310" s="83">
        <v>1302</v>
      </c>
    </row>
    <row r="311" spans="1:13">
      <c r="A311" s="83">
        <v>53</v>
      </c>
      <c r="B311" s="83" t="s">
        <v>316</v>
      </c>
      <c r="C311" s="83">
        <v>5317</v>
      </c>
      <c r="D311" s="83" t="s">
        <v>1505</v>
      </c>
      <c r="E311" s="84">
        <v>358174</v>
      </c>
      <c r="F311" s="84">
        <v>171298</v>
      </c>
      <c r="G311" s="84">
        <v>186876</v>
      </c>
      <c r="H311" s="84">
        <v>762537</v>
      </c>
      <c r="I311" s="84">
        <v>445838</v>
      </c>
      <c r="J311" s="84">
        <v>316699</v>
      </c>
      <c r="K311" s="84">
        <v>0</v>
      </c>
      <c r="L311" s="84">
        <v>0</v>
      </c>
      <c r="M311" s="83">
        <v>0</v>
      </c>
    </row>
    <row r="312" spans="1:13">
      <c r="A312" s="83">
        <v>53</v>
      </c>
      <c r="B312" s="83" t="s">
        <v>316</v>
      </c>
      <c r="C312" s="83">
        <v>5318</v>
      </c>
      <c r="D312" s="83" t="s">
        <v>1506</v>
      </c>
      <c r="E312" s="84">
        <v>2118386</v>
      </c>
      <c r="F312" s="84">
        <v>1399203</v>
      </c>
      <c r="G312" s="84">
        <v>719183</v>
      </c>
      <c r="H312" s="84">
        <v>2063547</v>
      </c>
      <c r="I312" s="84">
        <v>1130605</v>
      </c>
      <c r="J312" s="84">
        <v>932942</v>
      </c>
      <c r="K312" s="84">
        <v>0</v>
      </c>
      <c r="L312" s="84">
        <v>0</v>
      </c>
      <c r="M312" s="83">
        <v>0</v>
      </c>
    </row>
    <row r="313" spans="1:13">
      <c r="A313" s="83">
        <v>53</v>
      </c>
      <c r="B313" s="83" t="s">
        <v>316</v>
      </c>
      <c r="C313" s="83">
        <v>5319</v>
      </c>
      <c r="D313" s="83" t="s">
        <v>1507</v>
      </c>
      <c r="E313" s="84">
        <v>2119379</v>
      </c>
      <c r="F313" s="84">
        <v>1273885</v>
      </c>
      <c r="G313" s="84">
        <v>845494</v>
      </c>
      <c r="H313" s="84">
        <v>3477884</v>
      </c>
      <c r="I313" s="84">
        <v>1406538</v>
      </c>
      <c r="J313" s="84">
        <v>2071346</v>
      </c>
      <c r="K313" s="84">
        <v>2575</v>
      </c>
      <c r="L313" s="84">
        <v>0</v>
      </c>
      <c r="M313" s="83">
        <v>2575</v>
      </c>
    </row>
    <row r="314" spans="1:13">
      <c r="A314" s="83">
        <v>53</v>
      </c>
      <c r="B314" s="83" t="s">
        <v>316</v>
      </c>
      <c r="C314" s="83">
        <v>5320</v>
      </c>
      <c r="D314" s="83" t="s">
        <v>1508</v>
      </c>
      <c r="E314" s="84">
        <v>602548</v>
      </c>
      <c r="F314" s="84">
        <v>496018</v>
      </c>
      <c r="G314" s="84">
        <v>106530</v>
      </c>
      <c r="H314" s="84">
        <v>975341</v>
      </c>
      <c r="I314" s="84">
        <v>534338</v>
      </c>
      <c r="J314" s="84">
        <v>441003</v>
      </c>
      <c r="K314" s="84">
        <v>0</v>
      </c>
      <c r="L314" s="84">
        <v>0</v>
      </c>
      <c r="M314" s="83">
        <v>0</v>
      </c>
    </row>
    <row r="315" spans="1:13">
      <c r="A315" s="83">
        <v>53</v>
      </c>
      <c r="B315" s="83" t="s">
        <v>316</v>
      </c>
      <c r="C315" s="83">
        <v>5321</v>
      </c>
      <c r="D315" s="83" t="s">
        <v>1509</v>
      </c>
      <c r="E315" s="84">
        <v>409894</v>
      </c>
      <c r="F315" s="84">
        <v>163700</v>
      </c>
      <c r="G315" s="84">
        <v>246194</v>
      </c>
      <c r="H315" s="84">
        <v>336986</v>
      </c>
      <c r="I315" s="84">
        <v>158300</v>
      </c>
      <c r="J315" s="84">
        <v>178686</v>
      </c>
      <c r="K315" s="84">
        <v>0</v>
      </c>
      <c r="L315" s="84">
        <v>0</v>
      </c>
      <c r="M315" s="83">
        <v>0</v>
      </c>
    </row>
    <row r="316" spans="1:13">
      <c r="A316" s="83">
        <v>53</v>
      </c>
      <c r="B316" s="83" t="s">
        <v>316</v>
      </c>
      <c r="C316" s="83">
        <v>5371</v>
      </c>
      <c r="D316" s="83" t="s">
        <v>1510</v>
      </c>
      <c r="E316" s="84">
        <v>468538</v>
      </c>
      <c r="F316" s="84">
        <v>268100</v>
      </c>
      <c r="G316" s="84">
        <v>200438</v>
      </c>
      <c r="H316" s="84">
        <v>529005</v>
      </c>
      <c r="I316" s="84">
        <v>273525</v>
      </c>
      <c r="J316" s="84">
        <v>255480</v>
      </c>
      <c r="K316" s="84">
        <v>0</v>
      </c>
      <c r="L316" s="84">
        <v>0</v>
      </c>
      <c r="M316" s="83">
        <v>0</v>
      </c>
    </row>
    <row r="317" spans="1:13">
      <c r="A317" s="83">
        <v>61</v>
      </c>
      <c r="B317" s="83" t="s">
        <v>189</v>
      </c>
      <c r="C317" s="83">
        <v>6101</v>
      </c>
      <c r="D317" s="83" t="s">
        <v>1511</v>
      </c>
      <c r="E317" s="84">
        <v>7157648</v>
      </c>
      <c r="F317" s="84">
        <v>4700550</v>
      </c>
      <c r="G317" s="84">
        <v>2457098</v>
      </c>
      <c r="H317" s="84">
        <v>6136138</v>
      </c>
      <c r="I317" s="84">
        <v>5014100</v>
      </c>
      <c r="J317" s="84">
        <v>1122038</v>
      </c>
      <c r="K317" s="84">
        <v>0</v>
      </c>
      <c r="L317" s="84">
        <v>0</v>
      </c>
      <c r="M317" s="83">
        <v>0</v>
      </c>
    </row>
    <row r="318" spans="1:13">
      <c r="A318" s="83">
        <v>61</v>
      </c>
      <c r="B318" s="83" t="s">
        <v>189</v>
      </c>
      <c r="C318" s="83">
        <v>6102</v>
      </c>
      <c r="D318" s="83" t="s">
        <v>1512</v>
      </c>
      <c r="E318" s="84">
        <v>1571912</v>
      </c>
      <c r="F318" s="84">
        <v>733900</v>
      </c>
      <c r="G318" s="84">
        <v>838012</v>
      </c>
      <c r="H318" s="84">
        <v>1395406</v>
      </c>
      <c r="I318" s="84">
        <v>1124500</v>
      </c>
      <c r="J318" s="84">
        <v>270906</v>
      </c>
      <c r="K318" s="84">
        <v>0</v>
      </c>
      <c r="L318" s="84">
        <v>0</v>
      </c>
      <c r="M318" s="83">
        <v>0</v>
      </c>
    </row>
    <row r="319" spans="1:13">
      <c r="A319" s="83">
        <v>61</v>
      </c>
      <c r="B319" s="83" t="s">
        <v>189</v>
      </c>
      <c r="C319" s="83">
        <v>6103</v>
      </c>
      <c r="D319" s="83" t="s">
        <v>1513</v>
      </c>
      <c r="E319" s="84">
        <v>3784041</v>
      </c>
      <c r="F319" s="84">
        <v>3014700</v>
      </c>
      <c r="G319" s="84">
        <v>769341</v>
      </c>
      <c r="H319" s="84">
        <v>3498285</v>
      </c>
      <c r="I319" s="84">
        <v>3045350</v>
      </c>
      <c r="J319" s="84">
        <v>452935</v>
      </c>
      <c r="K319" s="84">
        <v>0</v>
      </c>
      <c r="L319" s="84">
        <v>0</v>
      </c>
      <c r="M319" s="83">
        <v>0</v>
      </c>
    </row>
    <row r="320" spans="1:13">
      <c r="A320" s="83">
        <v>61</v>
      </c>
      <c r="B320" s="83" t="s">
        <v>189</v>
      </c>
      <c r="C320" s="83">
        <v>6104</v>
      </c>
      <c r="D320" s="83" t="s">
        <v>1514</v>
      </c>
      <c r="E320" s="84">
        <v>1582830</v>
      </c>
      <c r="F320" s="84">
        <v>1279350</v>
      </c>
      <c r="G320" s="84">
        <v>303480</v>
      </c>
      <c r="H320" s="84">
        <v>2313355</v>
      </c>
      <c r="I320" s="84">
        <v>1900750</v>
      </c>
      <c r="J320" s="84">
        <v>412605</v>
      </c>
      <c r="K320" s="84">
        <v>0</v>
      </c>
      <c r="L320" s="84">
        <v>0</v>
      </c>
      <c r="M320" s="83">
        <v>0</v>
      </c>
    </row>
    <row r="321" spans="1:13">
      <c r="A321" s="83">
        <v>61</v>
      </c>
      <c r="B321" s="83" t="s">
        <v>189</v>
      </c>
      <c r="C321" s="83">
        <v>6105</v>
      </c>
      <c r="D321" s="83" t="s">
        <v>1515</v>
      </c>
      <c r="E321" s="84">
        <v>735239</v>
      </c>
      <c r="F321" s="84">
        <v>641850</v>
      </c>
      <c r="G321" s="84">
        <v>93389</v>
      </c>
      <c r="H321" s="84">
        <v>1121408</v>
      </c>
      <c r="I321" s="84">
        <v>995700</v>
      </c>
      <c r="J321" s="84">
        <v>125708</v>
      </c>
      <c r="K321" s="84">
        <v>0</v>
      </c>
      <c r="L321" s="84">
        <v>0</v>
      </c>
      <c r="M321" s="83">
        <v>0</v>
      </c>
    </row>
    <row r="322" spans="1:13">
      <c r="A322" s="83">
        <v>61</v>
      </c>
      <c r="B322" s="83" t="s">
        <v>189</v>
      </c>
      <c r="C322" s="83">
        <v>6106</v>
      </c>
      <c r="D322" s="83" t="s">
        <v>1516</v>
      </c>
      <c r="E322" s="84">
        <v>107371</v>
      </c>
      <c r="F322" s="84">
        <v>77150</v>
      </c>
      <c r="G322" s="84">
        <v>30221</v>
      </c>
      <c r="H322" s="84">
        <v>352224</v>
      </c>
      <c r="I322" s="84">
        <v>336700</v>
      </c>
      <c r="J322" s="84">
        <v>15524</v>
      </c>
      <c r="K322" s="84">
        <v>0</v>
      </c>
      <c r="L322" s="84">
        <v>0</v>
      </c>
      <c r="M322" s="83">
        <v>0</v>
      </c>
    </row>
    <row r="323" spans="1:13">
      <c r="A323" s="83">
        <v>61</v>
      </c>
      <c r="B323" s="83" t="s">
        <v>189</v>
      </c>
      <c r="C323" s="83">
        <v>6107</v>
      </c>
      <c r="D323" s="83" t="s">
        <v>1517</v>
      </c>
      <c r="E323" s="84">
        <v>8747386</v>
      </c>
      <c r="F323" s="84">
        <v>3891355</v>
      </c>
      <c r="G323" s="84">
        <v>4856031</v>
      </c>
      <c r="H323" s="84">
        <v>5134863</v>
      </c>
      <c r="I323" s="84">
        <v>4077458</v>
      </c>
      <c r="J323" s="84">
        <v>1057405</v>
      </c>
      <c r="K323" s="84">
        <v>1850</v>
      </c>
      <c r="L323" s="84">
        <v>0</v>
      </c>
      <c r="M323" s="83">
        <v>1850</v>
      </c>
    </row>
    <row r="324" spans="1:13">
      <c r="A324" s="83">
        <v>61</v>
      </c>
      <c r="B324" s="83" t="s">
        <v>189</v>
      </c>
      <c r="C324" s="83">
        <v>6108</v>
      </c>
      <c r="D324" s="83" t="s">
        <v>1518</v>
      </c>
      <c r="E324" s="84">
        <v>10477059</v>
      </c>
      <c r="F324" s="84">
        <v>6156018</v>
      </c>
      <c r="G324" s="84">
        <v>4321041</v>
      </c>
      <c r="H324" s="84">
        <v>6940958</v>
      </c>
      <c r="I324" s="84">
        <v>5759950</v>
      </c>
      <c r="J324" s="84">
        <v>1181008</v>
      </c>
      <c r="K324" s="84">
        <v>0</v>
      </c>
      <c r="L324" s="84">
        <v>0</v>
      </c>
      <c r="M324" s="83">
        <v>0</v>
      </c>
    </row>
    <row r="325" spans="1:13">
      <c r="A325" s="83">
        <v>61</v>
      </c>
      <c r="B325" s="83" t="s">
        <v>189</v>
      </c>
      <c r="C325" s="83">
        <v>6109</v>
      </c>
      <c r="D325" s="83" t="s">
        <v>1519</v>
      </c>
      <c r="E325" s="84">
        <v>402812</v>
      </c>
      <c r="F325" s="84">
        <v>256950</v>
      </c>
      <c r="G325" s="84">
        <v>145862</v>
      </c>
      <c r="H325" s="84">
        <v>1142587</v>
      </c>
      <c r="I325" s="84">
        <v>860250</v>
      </c>
      <c r="J325" s="84">
        <v>282337</v>
      </c>
      <c r="K325" s="84">
        <v>0</v>
      </c>
      <c r="L325" s="84">
        <v>0</v>
      </c>
      <c r="M325" s="83">
        <v>0</v>
      </c>
    </row>
    <row r="326" spans="1:13">
      <c r="A326" s="83">
        <v>61</v>
      </c>
      <c r="B326" s="83" t="s">
        <v>189</v>
      </c>
      <c r="C326" s="83">
        <v>6110</v>
      </c>
      <c r="D326" s="83" t="s">
        <v>1520</v>
      </c>
      <c r="E326" s="84">
        <v>700786</v>
      </c>
      <c r="F326" s="84">
        <v>502400</v>
      </c>
      <c r="G326" s="84">
        <v>198386</v>
      </c>
      <c r="H326" s="84">
        <v>1202662</v>
      </c>
      <c r="I326" s="84">
        <v>1068800</v>
      </c>
      <c r="J326" s="84">
        <v>133862</v>
      </c>
      <c r="K326" s="84">
        <v>0</v>
      </c>
      <c r="L326" s="84">
        <v>0</v>
      </c>
      <c r="M326" s="83">
        <v>0</v>
      </c>
    </row>
    <row r="327" spans="1:13">
      <c r="A327" s="83">
        <v>61</v>
      </c>
      <c r="B327" s="83" t="s">
        <v>189</v>
      </c>
      <c r="C327" s="83">
        <v>6111</v>
      </c>
      <c r="D327" s="83" t="s">
        <v>1521</v>
      </c>
      <c r="E327" s="84">
        <v>711290</v>
      </c>
      <c r="F327" s="84">
        <v>428450</v>
      </c>
      <c r="G327" s="84">
        <v>282840</v>
      </c>
      <c r="H327" s="84">
        <v>633465</v>
      </c>
      <c r="I327" s="84">
        <v>487000</v>
      </c>
      <c r="J327" s="84">
        <v>146465</v>
      </c>
      <c r="K327" s="84">
        <v>0</v>
      </c>
      <c r="L327" s="84">
        <v>0</v>
      </c>
      <c r="M327" s="83">
        <v>0</v>
      </c>
    </row>
    <row r="328" spans="1:13">
      <c r="A328" s="83">
        <v>61</v>
      </c>
      <c r="B328" s="83" t="s">
        <v>189</v>
      </c>
      <c r="C328" s="83">
        <v>6112</v>
      </c>
      <c r="D328" s="83" t="s">
        <v>1522</v>
      </c>
      <c r="E328" s="84">
        <v>1796178</v>
      </c>
      <c r="F328" s="84">
        <v>891750</v>
      </c>
      <c r="G328" s="84">
        <v>904428</v>
      </c>
      <c r="H328" s="84">
        <v>1603839</v>
      </c>
      <c r="I328" s="84">
        <v>1199850</v>
      </c>
      <c r="J328" s="84">
        <v>403989</v>
      </c>
      <c r="K328" s="84">
        <v>0</v>
      </c>
      <c r="L328" s="84">
        <v>0</v>
      </c>
      <c r="M328" s="83">
        <v>0</v>
      </c>
    </row>
    <row r="329" spans="1:13">
      <c r="A329" s="83">
        <v>61</v>
      </c>
      <c r="B329" s="83" t="s">
        <v>189</v>
      </c>
      <c r="C329" s="83">
        <v>6171</v>
      </c>
      <c r="D329" s="83" t="s">
        <v>1523</v>
      </c>
      <c r="E329" s="84">
        <v>0</v>
      </c>
      <c r="F329" s="84">
        <v>0</v>
      </c>
      <c r="G329" s="84">
        <v>0</v>
      </c>
      <c r="H329" s="84">
        <v>0</v>
      </c>
      <c r="I329" s="84">
        <v>0</v>
      </c>
      <c r="J329" s="84">
        <v>0</v>
      </c>
      <c r="K329" s="84">
        <v>0</v>
      </c>
      <c r="L329" s="84">
        <v>0</v>
      </c>
      <c r="M329" s="83">
        <v>0</v>
      </c>
    </row>
    <row r="330" spans="1:13">
      <c r="A330" s="83">
        <v>61</v>
      </c>
      <c r="B330" s="83" t="s">
        <v>189</v>
      </c>
      <c r="C330" s="83">
        <v>6172</v>
      </c>
      <c r="D330" s="83" t="s">
        <v>1524</v>
      </c>
      <c r="E330" s="84">
        <v>244660</v>
      </c>
      <c r="F330" s="84">
        <v>174910</v>
      </c>
      <c r="G330" s="84">
        <v>69750</v>
      </c>
      <c r="H330" s="84">
        <v>227524</v>
      </c>
      <c r="I330" s="84">
        <v>179060</v>
      </c>
      <c r="J330" s="84">
        <v>48464</v>
      </c>
      <c r="K330" s="84">
        <v>0</v>
      </c>
      <c r="L330" s="84">
        <v>0</v>
      </c>
      <c r="M330" s="83">
        <v>0</v>
      </c>
    </row>
    <row r="331" spans="1:13">
      <c r="A331" s="83">
        <v>62</v>
      </c>
      <c r="B331" s="83" t="s">
        <v>218</v>
      </c>
      <c r="C331" s="83">
        <v>6201</v>
      </c>
      <c r="D331" s="83" t="s">
        <v>1525</v>
      </c>
      <c r="E331" s="84">
        <v>129665</v>
      </c>
      <c r="F331" s="84">
        <v>61146</v>
      </c>
      <c r="G331" s="84">
        <v>68519</v>
      </c>
      <c r="H331" s="84">
        <v>475729</v>
      </c>
      <c r="I331" s="84">
        <v>312939</v>
      </c>
      <c r="J331" s="84">
        <v>162790</v>
      </c>
      <c r="K331" s="84">
        <v>0</v>
      </c>
      <c r="L331" s="84">
        <v>0</v>
      </c>
      <c r="M331" s="83">
        <v>0</v>
      </c>
    </row>
    <row r="332" spans="1:13">
      <c r="A332" s="83">
        <v>62</v>
      </c>
      <c r="B332" s="83" t="s">
        <v>218</v>
      </c>
      <c r="C332" s="83">
        <v>6202</v>
      </c>
      <c r="D332" s="83" t="s">
        <v>1526</v>
      </c>
      <c r="E332" s="84">
        <v>1461933</v>
      </c>
      <c r="F332" s="84">
        <v>1026100</v>
      </c>
      <c r="G332" s="84">
        <v>435833</v>
      </c>
      <c r="H332" s="84">
        <v>2668942</v>
      </c>
      <c r="I332" s="84">
        <v>2008300</v>
      </c>
      <c r="J332" s="84">
        <v>660642</v>
      </c>
      <c r="K332" s="84">
        <v>0</v>
      </c>
      <c r="L332" s="84">
        <v>0</v>
      </c>
      <c r="M332" s="83">
        <v>0</v>
      </c>
    </row>
    <row r="333" spans="1:13">
      <c r="A333" s="83">
        <v>62</v>
      </c>
      <c r="B333" s="83" t="s">
        <v>218</v>
      </c>
      <c r="C333" s="83">
        <v>6203</v>
      </c>
      <c r="D333" s="83" t="s">
        <v>1527</v>
      </c>
      <c r="E333" s="84">
        <v>4120583</v>
      </c>
      <c r="F333" s="84">
        <v>2179750</v>
      </c>
      <c r="G333" s="84">
        <v>1940833</v>
      </c>
      <c r="H333" s="84">
        <v>2285558</v>
      </c>
      <c r="I333" s="84">
        <v>1830350</v>
      </c>
      <c r="J333" s="84">
        <v>455208</v>
      </c>
      <c r="K333" s="84">
        <v>0</v>
      </c>
      <c r="L333" s="84">
        <v>0</v>
      </c>
      <c r="M333" s="83">
        <v>0</v>
      </c>
    </row>
    <row r="334" spans="1:13">
      <c r="A334" s="83">
        <v>62</v>
      </c>
      <c r="B334" s="83" t="s">
        <v>218</v>
      </c>
      <c r="C334" s="83">
        <v>6204</v>
      </c>
      <c r="D334" s="83" t="s">
        <v>1528</v>
      </c>
      <c r="E334" s="84">
        <v>52995</v>
      </c>
      <c r="F334" s="84">
        <v>39150</v>
      </c>
      <c r="G334" s="84">
        <v>13845</v>
      </c>
      <c r="H334" s="84">
        <v>43935</v>
      </c>
      <c r="I334" s="84">
        <v>43200</v>
      </c>
      <c r="J334" s="84">
        <v>735</v>
      </c>
      <c r="K334" s="84">
        <v>0</v>
      </c>
      <c r="L334" s="84">
        <v>0</v>
      </c>
      <c r="M334" s="83">
        <v>0</v>
      </c>
    </row>
    <row r="335" spans="1:13">
      <c r="A335" s="83">
        <v>62</v>
      </c>
      <c r="B335" s="83" t="s">
        <v>218</v>
      </c>
      <c r="C335" s="83">
        <v>6205</v>
      </c>
      <c r="D335" s="83" t="s">
        <v>1529</v>
      </c>
      <c r="E335" s="84">
        <v>575949</v>
      </c>
      <c r="F335" s="84">
        <v>299000</v>
      </c>
      <c r="G335" s="84">
        <v>276949</v>
      </c>
      <c r="H335" s="84">
        <v>491010</v>
      </c>
      <c r="I335" s="84">
        <v>353850</v>
      </c>
      <c r="J335" s="84">
        <v>137160</v>
      </c>
      <c r="K335" s="84">
        <v>0</v>
      </c>
      <c r="L335" s="84">
        <v>0</v>
      </c>
      <c r="M335" s="83">
        <v>0</v>
      </c>
    </row>
    <row r="336" spans="1:13">
      <c r="A336" s="83">
        <v>62</v>
      </c>
      <c r="B336" s="83" t="s">
        <v>218</v>
      </c>
      <c r="C336" s="83">
        <v>6206</v>
      </c>
      <c r="D336" s="83" t="s">
        <v>1530</v>
      </c>
      <c r="E336" s="84">
        <v>611840</v>
      </c>
      <c r="F336" s="84">
        <v>548950</v>
      </c>
      <c r="G336" s="84">
        <v>62890</v>
      </c>
      <c r="H336" s="84">
        <v>1818660</v>
      </c>
      <c r="I336" s="84">
        <v>1519700</v>
      </c>
      <c r="J336" s="84">
        <v>298960</v>
      </c>
      <c r="K336" s="84">
        <v>0</v>
      </c>
      <c r="L336" s="84">
        <v>0</v>
      </c>
      <c r="M336" s="83">
        <v>0</v>
      </c>
    </row>
    <row r="337" spans="1:13">
      <c r="A337" s="83">
        <v>62</v>
      </c>
      <c r="B337" s="83" t="s">
        <v>218</v>
      </c>
      <c r="C337" s="83">
        <v>6207</v>
      </c>
      <c r="D337" s="83" t="s">
        <v>1531</v>
      </c>
      <c r="E337" s="84">
        <v>615700</v>
      </c>
      <c r="F337" s="84">
        <v>305550</v>
      </c>
      <c r="G337" s="84">
        <v>310150</v>
      </c>
      <c r="H337" s="84">
        <v>748450</v>
      </c>
      <c r="I337" s="84">
        <v>426350</v>
      </c>
      <c r="J337" s="84">
        <v>322100</v>
      </c>
      <c r="K337" s="84">
        <v>0</v>
      </c>
      <c r="L337" s="84">
        <v>0</v>
      </c>
      <c r="M337" s="83">
        <v>0</v>
      </c>
    </row>
    <row r="338" spans="1:13">
      <c r="A338" s="83">
        <v>62</v>
      </c>
      <c r="B338" s="83" t="s">
        <v>218</v>
      </c>
      <c r="C338" s="83">
        <v>6208</v>
      </c>
      <c r="D338" s="83" t="s">
        <v>1532</v>
      </c>
      <c r="E338" s="84">
        <v>100730</v>
      </c>
      <c r="F338" s="84">
        <v>78925</v>
      </c>
      <c r="G338" s="84">
        <v>21805</v>
      </c>
      <c r="H338" s="84">
        <v>231676</v>
      </c>
      <c r="I338" s="84">
        <v>183200</v>
      </c>
      <c r="J338" s="84">
        <v>48476</v>
      </c>
      <c r="K338" s="84">
        <v>0</v>
      </c>
      <c r="L338" s="84">
        <v>0</v>
      </c>
      <c r="M338" s="83">
        <v>0</v>
      </c>
    </row>
    <row r="339" spans="1:13">
      <c r="A339" s="83">
        <v>62</v>
      </c>
      <c r="B339" s="83" t="s">
        <v>218</v>
      </c>
      <c r="C339" s="83">
        <v>6209</v>
      </c>
      <c r="D339" s="83" t="s">
        <v>1533</v>
      </c>
      <c r="E339" s="84">
        <v>37676</v>
      </c>
      <c r="F339" s="84">
        <v>29650</v>
      </c>
      <c r="G339" s="84">
        <v>8026</v>
      </c>
      <c r="H339" s="84">
        <v>78356</v>
      </c>
      <c r="I339" s="84">
        <v>66650</v>
      </c>
      <c r="J339" s="84">
        <v>11706</v>
      </c>
      <c r="K339" s="84">
        <v>0</v>
      </c>
      <c r="L339" s="84">
        <v>0</v>
      </c>
      <c r="M339" s="83">
        <v>0</v>
      </c>
    </row>
    <row r="340" spans="1:13">
      <c r="A340" s="83">
        <v>62</v>
      </c>
      <c r="B340" s="83" t="s">
        <v>218</v>
      </c>
      <c r="C340" s="83">
        <v>6210</v>
      </c>
      <c r="D340" s="83" t="s">
        <v>1534</v>
      </c>
      <c r="E340" s="84">
        <v>8813</v>
      </c>
      <c r="F340" s="84">
        <v>8000</v>
      </c>
      <c r="G340" s="84">
        <v>813</v>
      </c>
      <c r="H340" s="84">
        <v>12500</v>
      </c>
      <c r="I340" s="84">
        <v>8400</v>
      </c>
      <c r="J340" s="84">
        <v>4100</v>
      </c>
      <c r="K340" s="84">
        <v>0</v>
      </c>
      <c r="L340" s="84">
        <v>0</v>
      </c>
      <c r="M340" s="83">
        <v>0</v>
      </c>
    </row>
    <row r="341" spans="1:13">
      <c r="A341" s="83">
        <v>62</v>
      </c>
      <c r="B341" s="83" t="s">
        <v>218</v>
      </c>
      <c r="C341" s="83">
        <v>6211</v>
      </c>
      <c r="D341" s="83" t="s">
        <v>1535</v>
      </c>
      <c r="E341" s="84">
        <v>1641470</v>
      </c>
      <c r="F341" s="84">
        <v>1277400</v>
      </c>
      <c r="G341" s="84">
        <v>364070</v>
      </c>
      <c r="H341" s="84">
        <v>1493375</v>
      </c>
      <c r="I341" s="84">
        <v>1128400</v>
      </c>
      <c r="J341" s="84">
        <v>364975</v>
      </c>
      <c r="K341" s="84">
        <v>0</v>
      </c>
      <c r="L341" s="84">
        <v>0</v>
      </c>
      <c r="M341" s="83">
        <v>0</v>
      </c>
    </row>
    <row r="342" spans="1:13">
      <c r="A342" s="83">
        <v>62</v>
      </c>
      <c r="B342" s="83" t="s">
        <v>218</v>
      </c>
      <c r="C342" s="83">
        <v>6212</v>
      </c>
      <c r="D342" s="83" t="s">
        <v>1536</v>
      </c>
      <c r="E342" s="84">
        <v>18850</v>
      </c>
      <c r="F342" s="84">
        <v>1950</v>
      </c>
      <c r="G342" s="84">
        <v>16900</v>
      </c>
      <c r="H342" s="84">
        <v>45800</v>
      </c>
      <c r="I342" s="84">
        <v>14000</v>
      </c>
      <c r="J342" s="84">
        <v>31800</v>
      </c>
      <c r="K342" s="84">
        <v>1350</v>
      </c>
      <c r="L342" s="84">
        <v>0</v>
      </c>
      <c r="M342" s="83">
        <v>1350</v>
      </c>
    </row>
    <row r="343" spans="1:13">
      <c r="A343" s="83">
        <v>62</v>
      </c>
      <c r="B343" s="83" t="s">
        <v>218</v>
      </c>
      <c r="C343" s="83">
        <v>6213</v>
      </c>
      <c r="D343" s="83" t="s">
        <v>1537</v>
      </c>
      <c r="E343" s="84">
        <v>500477</v>
      </c>
      <c r="F343" s="84">
        <v>262843</v>
      </c>
      <c r="G343" s="84">
        <v>237634</v>
      </c>
      <c r="H343" s="84">
        <v>736997</v>
      </c>
      <c r="I343" s="84">
        <v>632003</v>
      </c>
      <c r="J343" s="84">
        <v>104994</v>
      </c>
      <c r="K343" s="84">
        <v>350</v>
      </c>
      <c r="L343" s="84">
        <v>0</v>
      </c>
      <c r="M343" s="83">
        <v>350</v>
      </c>
    </row>
    <row r="344" spans="1:13">
      <c r="A344" s="83">
        <v>62</v>
      </c>
      <c r="B344" s="83" t="s">
        <v>218</v>
      </c>
      <c r="C344" s="83">
        <v>6271</v>
      </c>
      <c r="D344" s="83" t="s">
        <v>1538</v>
      </c>
      <c r="E344" s="84">
        <v>9409</v>
      </c>
      <c r="F344" s="84">
        <v>2600</v>
      </c>
      <c r="G344" s="84">
        <v>6809</v>
      </c>
      <c r="H344" s="84">
        <v>421213</v>
      </c>
      <c r="I344" s="84">
        <v>222750</v>
      </c>
      <c r="J344" s="84">
        <v>198463</v>
      </c>
      <c r="K344" s="84">
        <v>0</v>
      </c>
      <c r="L344" s="84">
        <v>0</v>
      </c>
      <c r="M344" s="83">
        <v>0</v>
      </c>
    </row>
    <row r="345" spans="1:13">
      <c r="A345" s="83">
        <v>63</v>
      </c>
      <c r="B345" s="83" t="s">
        <v>204</v>
      </c>
      <c r="C345" s="83">
        <v>6301</v>
      </c>
      <c r="D345" s="83" t="s">
        <v>1539</v>
      </c>
      <c r="E345" s="84">
        <v>5182776</v>
      </c>
      <c r="F345" s="84">
        <v>3391628</v>
      </c>
      <c r="G345" s="84">
        <v>1791148</v>
      </c>
      <c r="H345" s="84">
        <v>8812591</v>
      </c>
      <c r="I345" s="84">
        <v>6970385</v>
      </c>
      <c r="J345" s="84">
        <v>1842206</v>
      </c>
      <c r="K345" s="84">
        <v>0</v>
      </c>
      <c r="L345" s="84">
        <v>0</v>
      </c>
      <c r="M345" s="83">
        <v>0</v>
      </c>
    </row>
    <row r="346" spans="1:13">
      <c r="A346" s="83">
        <v>63</v>
      </c>
      <c r="B346" s="83" t="s">
        <v>204</v>
      </c>
      <c r="C346" s="83">
        <v>6302</v>
      </c>
      <c r="D346" s="83" t="s">
        <v>1540</v>
      </c>
      <c r="E346" s="84">
        <v>2293119</v>
      </c>
      <c r="F346" s="84">
        <v>1387200</v>
      </c>
      <c r="G346" s="84">
        <v>905919</v>
      </c>
      <c r="H346" s="84">
        <v>2893715</v>
      </c>
      <c r="I346" s="84">
        <v>1994400</v>
      </c>
      <c r="J346" s="84">
        <v>899315</v>
      </c>
      <c r="K346" s="84">
        <v>0</v>
      </c>
      <c r="L346" s="84">
        <v>0</v>
      </c>
      <c r="M346" s="83">
        <v>0</v>
      </c>
    </row>
    <row r="347" spans="1:13">
      <c r="A347" s="83">
        <v>63</v>
      </c>
      <c r="B347" s="83" t="s">
        <v>204</v>
      </c>
      <c r="C347" s="83">
        <v>6303</v>
      </c>
      <c r="D347" s="83" t="s">
        <v>1541</v>
      </c>
      <c r="E347" s="84">
        <v>1623944</v>
      </c>
      <c r="F347" s="84">
        <v>814150</v>
      </c>
      <c r="G347" s="84">
        <v>809794</v>
      </c>
      <c r="H347" s="84">
        <v>1017460</v>
      </c>
      <c r="I347" s="84">
        <v>893000</v>
      </c>
      <c r="J347" s="84">
        <v>124460</v>
      </c>
      <c r="K347" s="84">
        <v>3150</v>
      </c>
      <c r="L347" s="84">
        <v>0</v>
      </c>
      <c r="M347" s="83">
        <v>3150</v>
      </c>
    </row>
    <row r="348" spans="1:13">
      <c r="A348" s="83">
        <v>63</v>
      </c>
      <c r="B348" s="83" t="s">
        <v>204</v>
      </c>
      <c r="C348" s="83">
        <v>6304</v>
      </c>
      <c r="D348" s="83" t="s">
        <v>1542</v>
      </c>
      <c r="E348" s="84">
        <v>8054803</v>
      </c>
      <c r="F348" s="84">
        <v>4247837</v>
      </c>
      <c r="G348" s="84">
        <v>3806966</v>
      </c>
      <c r="H348" s="84">
        <v>4719723</v>
      </c>
      <c r="I348" s="84">
        <v>4156722</v>
      </c>
      <c r="J348" s="84">
        <v>563001</v>
      </c>
      <c r="K348" s="84">
        <v>0</v>
      </c>
      <c r="L348" s="84">
        <v>0</v>
      </c>
      <c r="M348" s="83">
        <v>0</v>
      </c>
    </row>
    <row r="349" spans="1:13">
      <c r="A349" s="83">
        <v>63</v>
      </c>
      <c r="B349" s="83" t="s">
        <v>204</v>
      </c>
      <c r="C349" s="83">
        <v>6305</v>
      </c>
      <c r="D349" s="83" t="s">
        <v>1543</v>
      </c>
      <c r="E349" s="84">
        <v>3525885</v>
      </c>
      <c r="F349" s="84">
        <v>2311665</v>
      </c>
      <c r="G349" s="84">
        <v>1214220</v>
      </c>
      <c r="H349" s="84">
        <v>2690632</v>
      </c>
      <c r="I349" s="84">
        <v>2431020</v>
      </c>
      <c r="J349" s="84">
        <v>259612</v>
      </c>
      <c r="K349" s="84">
        <v>0</v>
      </c>
      <c r="L349" s="84">
        <v>0</v>
      </c>
      <c r="M349" s="83">
        <v>0</v>
      </c>
    </row>
    <row r="350" spans="1:13">
      <c r="A350" s="83">
        <v>63</v>
      </c>
      <c r="B350" s="83" t="s">
        <v>204</v>
      </c>
      <c r="C350" s="83">
        <v>6306</v>
      </c>
      <c r="D350" s="83" t="s">
        <v>1544</v>
      </c>
      <c r="E350" s="84">
        <v>2192724</v>
      </c>
      <c r="F350" s="84">
        <v>748677</v>
      </c>
      <c r="G350" s="84">
        <v>1444047</v>
      </c>
      <c r="H350" s="84">
        <v>1132042</v>
      </c>
      <c r="I350" s="84">
        <v>977971</v>
      </c>
      <c r="J350" s="84">
        <v>154071</v>
      </c>
      <c r="K350" s="84">
        <v>860</v>
      </c>
      <c r="L350" s="84">
        <v>0</v>
      </c>
      <c r="M350" s="83">
        <v>860</v>
      </c>
    </row>
    <row r="351" spans="1:13">
      <c r="A351" s="83">
        <v>63</v>
      </c>
      <c r="B351" s="83" t="s">
        <v>204</v>
      </c>
      <c r="C351" s="83">
        <v>6307</v>
      </c>
      <c r="D351" s="83" t="s">
        <v>1545</v>
      </c>
      <c r="E351" s="84">
        <v>2572432</v>
      </c>
      <c r="F351" s="84">
        <v>609881</v>
      </c>
      <c r="G351" s="84">
        <v>1962551</v>
      </c>
      <c r="H351" s="84">
        <v>2527933</v>
      </c>
      <c r="I351" s="84">
        <v>1533999</v>
      </c>
      <c r="J351" s="84">
        <v>993934</v>
      </c>
      <c r="K351" s="84">
        <v>850</v>
      </c>
      <c r="L351" s="84">
        <v>0</v>
      </c>
      <c r="M351" s="83">
        <v>850</v>
      </c>
    </row>
    <row r="352" spans="1:13">
      <c r="A352" s="83">
        <v>63</v>
      </c>
      <c r="B352" s="83" t="s">
        <v>204</v>
      </c>
      <c r="C352" s="83">
        <v>6308</v>
      </c>
      <c r="D352" s="83" t="s">
        <v>1546</v>
      </c>
      <c r="E352" s="84">
        <v>34777</v>
      </c>
      <c r="F352" s="84">
        <v>17357</v>
      </c>
      <c r="G352" s="84">
        <v>17420</v>
      </c>
      <c r="H352" s="84">
        <v>25752</v>
      </c>
      <c r="I352" s="84">
        <v>14325</v>
      </c>
      <c r="J352" s="84">
        <v>11427</v>
      </c>
      <c r="K352" s="84">
        <v>0</v>
      </c>
      <c r="L352" s="84">
        <v>0</v>
      </c>
      <c r="M352" s="83">
        <v>0</v>
      </c>
    </row>
    <row r="353" spans="1:13">
      <c r="A353" s="83">
        <v>63</v>
      </c>
      <c r="B353" s="83" t="s">
        <v>204</v>
      </c>
      <c r="C353" s="83">
        <v>6309</v>
      </c>
      <c r="D353" s="83" t="s">
        <v>1547</v>
      </c>
      <c r="E353" s="84">
        <v>744365</v>
      </c>
      <c r="F353" s="84">
        <v>418950</v>
      </c>
      <c r="G353" s="84">
        <v>325415</v>
      </c>
      <c r="H353" s="84">
        <v>643910</v>
      </c>
      <c r="I353" s="84">
        <v>548400</v>
      </c>
      <c r="J353" s="84">
        <v>95510</v>
      </c>
      <c r="K353" s="84">
        <v>1000</v>
      </c>
      <c r="L353" s="84">
        <v>0</v>
      </c>
      <c r="M353" s="83">
        <v>1000</v>
      </c>
    </row>
    <row r="354" spans="1:13">
      <c r="A354" s="83">
        <v>63</v>
      </c>
      <c r="B354" s="83" t="s">
        <v>204</v>
      </c>
      <c r="C354" s="83">
        <v>6310</v>
      </c>
      <c r="D354" s="83" t="s">
        <v>1548</v>
      </c>
      <c r="E354" s="84">
        <v>1557376</v>
      </c>
      <c r="F354" s="84">
        <v>773975</v>
      </c>
      <c r="G354" s="84">
        <v>783401</v>
      </c>
      <c r="H354" s="84">
        <v>3724299</v>
      </c>
      <c r="I354" s="84">
        <v>2825200</v>
      </c>
      <c r="J354" s="84">
        <v>899099</v>
      </c>
      <c r="K354" s="84">
        <v>0</v>
      </c>
      <c r="L354" s="84">
        <v>0</v>
      </c>
      <c r="M354" s="83">
        <v>0</v>
      </c>
    </row>
    <row r="355" spans="1:13">
      <c r="A355" s="83">
        <v>63</v>
      </c>
      <c r="B355" s="83" t="s">
        <v>204</v>
      </c>
      <c r="C355" s="83">
        <v>6311</v>
      </c>
      <c r="D355" s="83" t="s">
        <v>1549</v>
      </c>
      <c r="E355" s="84">
        <v>1518662</v>
      </c>
      <c r="F355" s="84">
        <v>399289</v>
      </c>
      <c r="G355" s="84">
        <v>1119373</v>
      </c>
      <c r="H355" s="84">
        <v>913496</v>
      </c>
      <c r="I355" s="84">
        <v>877300</v>
      </c>
      <c r="J355" s="84">
        <v>36196</v>
      </c>
      <c r="K355" s="84">
        <v>0</v>
      </c>
      <c r="L355" s="84">
        <v>0</v>
      </c>
      <c r="M355" s="83">
        <v>0</v>
      </c>
    </row>
    <row r="356" spans="1:13">
      <c r="A356" s="83">
        <v>63</v>
      </c>
      <c r="B356" s="83" t="s">
        <v>204</v>
      </c>
      <c r="C356" s="83">
        <v>6371</v>
      </c>
      <c r="D356" s="83" t="s">
        <v>1550</v>
      </c>
      <c r="E356" s="84">
        <v>35062</v>
      </c>
      <c r="F356" s="84">
        <v>23300</v>
      </c>
      <c r="G356" s="84">
        <v>11762</v>
      </c>
      <c r="H356" s="84">
        <v>20125</v>
      </c>
      <c r="I356" s="84">
        <v>12000</v>
      </c>
      <c r="J356" s="84">
        <v>8125</v>
      </c>
      <c r="K356" s="84">
        <v>0</v>
      </c>
      <c r="L356" s="84">
        <v>0</v>
      </c>
      <c r="M356" s="83">
        <v>0</v>
      </c>
    </row>
    <row r="357" spans="1:13">
      <c r="A357" s="83">
        <v>63</v>
      </c>
      <c r="B357" s="83" t="s">
        <v>204</v>
      </c>
      <c r="C357" s="83">
        <v>6372</v>
      </c>
      <c r="D357" s="83" t="s">
        <v>1551</v>
      </c>
      <c r="E357" s="84">
        <v>39233</v>
      </c>
      <c r="F357" s="84">
        <v>22050</v>
      </c>
      <c r="G357" s="84">
        <v>17183</v>
      </c>
      <c r="H357" s="84">
        <v>224565</v>
      </c>
      <c r="I357" s="84">
        <v>190300</v>
      </c>
      <c r="J357" s="84">
        <v>34265</v>
      </c>
      <c r="K357" s="84">
        <v>0</v>
      </c>
      <c r="L357" s="84">
        <v>0</v>
      </c>
      <c r="M357" s="83">
        <v>0</v>
      </c>
    </row>
    <row r="358" spans="1:13">
      <c r="A358" s="83">
        <v>64</v>
      </c>
      <c r="B358" s="83" t="s">
        <v>233</v>
      </c>
      <c r="C358" s="83">
        <v>6401</v>
      </c>
      <c r="D358" s="83" t="s">
        <v>1552</v>
      </c>
      <c r="E358" s="84">
        <v>1089931</v>
      </c>
      <c r="F358" s="84">
        <v>816131</v>
      </c>
      <c r="G358" s="84">
        <v>273800</v>
      </c>
      <c r="H358" s="84">
        <v>1727483</v>
      </c>
      <c r="I358" s="84">
        <v>1424775</v>
      </c>
      <c r="J358" s="84">
        <v>302708</v>
      </c>
      <c r="K358" s="84">
        <v>0</v>
      </c>
      <c r="L358" s="84">
        <v>0</v>
      </c>
      <c r="M358" s="83">
        <v>0</v>
      </c>
    </row>
    <row r="359" spans="1:13">
      <c r="A359" s="83">
        <v>64</v>
      </c>
      <c r="B359" s="83" t="s">
        <v>233</v>
      </c>
      <c r="C359" s="83">
        <v>6402</v>
      </c>
      <c r="D359" s="83" t="s">
        <v>1553</v>
      </c>
      <c r="E359" s="84">
        <v>2640525</v>
      </c>
      <c r="F359" s="84">
        <v>1555130</v>
      </c>
      <c r="G359" s="84">
        <v>1085395</v>
      </c>
      <c r="H359" s="84">
        <v>1675578</v>
      </c>
      <c r="I359" s="84">
        <v>1170490</v>
      </c>
      <c r="J359" s="84">
        <v>505088</v>
      </c>
      <c r="K359" s="84">
        <v>0</v>
      </c>
      <c r="L359" s="84">
        <v>0</v>
      </c>
      <c r="M359" s="83">
        <v>0</v>
      </c>
    </row>
    <row r="360" spans="1:13">
      <c r="A360" s="83">
        <v>64</v>
      </c>
      <c r="B360" s="83" t="s">
        <v>233</v>
      </c>
      <c r="C360" s="83">
        <v>6403</v>
      </c>
      <c r="D360" s="83" t="s">
        <v>1554</v>
      </c>
      <c r="E360" s="84">
        <v>1619620</v>
      </c>
      <c r="F360" s="84">
        <v>1102250</v>
      </c>
      <c r="G360" s="84">
        <v>517370</v>
      </c>
      <c r="H360" s="84">
        <v>1023142</v>
      </c>
      <c r="I360" s="84">
        <v>768565</v>
      </c>
      <c r="J360" s="84">
        <v>254577</v>
      </c>
      <c r="K360" s="84">
        <v>28050</v>
      </c>
      <c r="L360" s="84">
        <v>27800</v>
      </c>
      <c r="M360" s="83">
        <v>250</v>
      </c>
    </row>
    <row r="361" spans="1:13">
      <c r="A361" s="83">
        <v>64</v>
      </c>
      <c r="B361" s="83" t="s">
        <v>233</v>
      </c>
      <c r="C361" s="83">
        <v>6407</v>
      </c>
      <c r="D361" s="83" t="s">
        <v>1555</v>
      </c>
      <c r="E361" s="84">
        <v>226658</v>
      </c>
      <c r="F361" s="84">
        <v>116699</v>
      </c>
      <c r="G361" s="84">
        <v>109959</v>
      </c>
      <c r="H361" s="84">
        <v>256521</v>
      </c>
      <c r="I361" s="84">
        <v>208700</v>
      </c>
      <c r="J361" s="84">
        <v>47821</v>
      </c>
      <c r="K361" s="84">
        <v>2000</v>
      </c>
      <c r="L361" s="84">
        <v>0</v>
      </c>
      <c r="M361" s="83">
        <v>2000</v>
      </c>
    </row>
    <row r="362" spans="1:13">
      <c r="A362" s="83">
        <v>64</v>
      </c>
      <c r="B362" s="83" t="s">
        <v>233</v>
      </c>
      <c r="C362" s="83">
        <v>6408</v>
      </c>
      <c r="D362" s="83" t="s">
        <v>1556</v>
      </c>
      <c r="E362" s="84">
        <v>411812</v>
      </c>
      <c r="F362" s="84">
        <v>307168</v>
      </c>
      <c r="G362" s="84">
        <v>104644</v>
      </c>
      <c r="H362" s="84">
        <v>771511</v>
      </c>
      <c r="I362" s="84">
        <v>599950</v>
      </c>
      <c r="J362" s="84">
        <v>171561</v>
      </c>
      <c r="K362" s="84">
        <v>43125</v>
      </c>
      <c r="L362" s="84">
        <v>36000</v>
      </c>
      <c r="M362" s="83">
        <v>7125</v>
      </c>
    </row>
    <row r="363" spans="1:13">
      <c r="A363" s="83">
        <v>64</v>
      </c>
      <c r="B363" s="83" t="s">
        <v>233</v>
      </c>
      <c r="C363" s="83">
        <v>6409</v>
      </c>
      <c r="D363" s="83" t="s">
        <v>1557</v>
      </c>
      <c r="E363" s="84">
        <v>2384503</v>
      </c>
      <c r="F363" s="84">
        <v>1245400</v>
      </c>
      <c r="G363" s="84">
        <v>1139103</v>
      </c>
      <c r="H363" s="84">
        <v>1498479</v>
      </c>
      <c r="I363" s="84">
        <v>1176150</v>
      </c>
      <c r="J363" s="84">
        <v>322329</v>
      </c>
      <c r="K363" s="84">
        <v>21</v>
      </c>
      <c r="L363" s="84">
        <v>0</v>
      </c>
      <c r="M363" s="83">
        <v>21</v>
      </c>
    </row>
    <row r="364" spans="1:13">
      <c r="A364" s="83">
        <v>64</v>
      </c>
      <c r="B364" s="83" t="s">
        <v>233</v>
      </c>
      <c r="C364" s="83">
        <v>6411</v>
      </c>
      <c r="D364" s="83" t="s">
        <v>1558</v>
      </c>
      <c r="E364" s="84">
        <v>0</v>
      </c>
      <c r="F364" s="84">
        <v>0</v>
      </c>
      <c r="G364" s="84">
        <v>0</v>
      </c>
      <c r="H364" s="84">
        <v>0</v>
      </c>
      <c r="I364" s="84">
        <v>0</v>
      </c>
      <c r="J364" s="84">
        <v>0</v>
      </c>
      <c r="K364" s="84">
        <v>0</v>
      </c>
      <c r="L364" s="84">
        <v>0</v>
      </c>
      <c r="M364" s="83">
        <v>0</v>
      </c>
    </row>
    <row r="365" spans="1:13">
      <c r="A365" s="83">
        <v>64</v>
      </c>
      <c r="B365" s="83" t="s">
        <v>233</v>
      </c>
      <c r="C365" s="83">
        <v>6471</v>
      </c>
      <c r="D365" s="83" t="s">
        <v>1559</v>
      </c>
      <c r="E365" s="84">
        <v>3868</v>
      </c>
      <c r="F365" s="84">
        <v>1700</v>
      </c>
      <c r="G365" s="84">
        <v>2168</v>
      </c>
      <c r="H365" s="84">
        <v>54155</v>
      </c>
      <c r="I365" s="84">
        <v>51950</v>
      </c>
      <c r="J365" s="84">
        <v>2205</v>
      </c>
      <c r="K365" s="84">
        <v>0</v>
      </c>
      <c r="L365" s="84">
        <v>0</v>
      </c>
      <c r="M365" s="83">
        <v>0</v>
      </c>
    </row>
    <row r="366" spans="1:13">
      <c r="A366" s="83">
        <v>64</v>
      </c>
      <c r="B366" s="83" t="s">
        <v>233</v>
      </c>
      <c r="C366" s="83">
        <v>6472</v>
      </c>
      <c r="D366" s="83" t="s">
        <v>1560</v>
      </c>
      <c r="E366" s="84">
        <v>325420</v>
      </c>
      <c r="F366" s="84">
        <v>188156</v>
      </c>
      <c r="G366" s="84">
        <v>137264</v>
      </c>
      <c r="H366" s="84">
        <v>247848</v>
      </c>
      <c r="I366" s="84">
        <v>188800</v>
      </c>
      <c r="J366" s="84">
        <v>59048</v>
      </c>
      <c r="K366" s="84">
        <v>1087</v>
      </c>
      <c r="L366" s="84">
        <v>0</v>
      </c>
      <c r="M366" s="83">
        <v>1087</v>
      </c>
    </row>
    <row r="367" spans="1:13">
      <c r="A367" s="83">
        <v>64</v>
      </c>
      <c r="B367" s="83" t="s">
        <v>233</v>
      </c>
      <c r="C367" s="83">
        <v>6474</v>
      </c>
      <c r="D367" s="83" t="s">
        <v>1561</v>
      </c>
      <c r="E367" s="84">
        <v>17478</v>
      </c>
      <c r="F367" s="84">
        <v>5500</v>
      </c>
      <c r="G367" s="84">
        <v>11978</v>
      </c>
      <c r="H367" s="84">
        <v>14510</v>
      </c>
      <c r="I367" s="84">
        <v>9500</v>
      </c>
      <c r="J367" s="84">
        <v>5010</v>
      </c>
      <c r="K367" s="84">
        <v>0</v>
      </c>
      <c r="L367" s="84">
        <v>0</v>
      </c>
      <c r="M367" s="83">
        <v>0</v>
      </c>
    </row>
    <row r="368" spans="1:13">
      <c r="A368" s="83">
        <v>65</v>
      </c>
      <c r="B368" s="83" t="s">
        <v>244</v>
      </c>
      <c r="C368" s="83">
        <v>6501</v>
      </c>
      <c r="D368" s="83" t="s">
        <v>1562</v>
      </c>
      <c r="E368" s="84">
        <v>582544</v>
      </c>
      <c r="F368" s="84">
        <v>360565</v>
      </c>
      <c r="G368" s="84">
        <v>221979</v>
      </c>
      <c r="H368" s="84">
        <v>538047</v>
      </c>
      <c r="I368" s="84">
        <v>485587</v>
      </c>
      <c r="J368" s="84">
        <v>52460</v>
      </c>
      <c r="K368" s="84">
        <v>53900</v>
      </c>
      <c r="L368" s="84">
        <v>29550</v>
      </c>
      <c r="M368" s="83">
        <v>24350</v>
      </c>
    </row>
    <row r="369" spans="1:13">
      <c r="A369" s="83">
        <v>65</v>
      </c>
      <c r="B369" s="83" t="s">
        <v>244</v>
      </c>
      <c r="C369" s="83">
        <v>6502</v>
      </c>
      <c r="D369" s="83" t="s">
        <v>1563</v>
      </c>
      <c r="E369" s="84">
        <v>129993</v>
      </c>
      <c r="F369" s="84">
        <v>106900</v>
      </c>
      <c r="G369" s="84">
        <v>23093</v>
      </c>
      <c r="H369" s="84">
        <v>200110</v>
      </c>
      <c r="I369" s="84">
        <v>182450</v>
      </c>
      <c r="J369" s="84">
        <v>17660</v>
      </c>
      <c r="K369" s="84">
        <v>3165</v>
      </c>
      <c r="L369" s="84">
        <v>0</v>
      </c>
      <c r="M369" s="83">
        <v>3165</v>
      </c>
    </row>
    <row r="370" spans="1:13">
      <c r="A370" s="83">
        <v>65</v>
      </c>
      <c r="B370" s="83" t="s">
        <v>244</v>
      </c>
      <c r="C370" s="83">
        <v>6503</v>
      </c>
      <c r="D370" s="83" t="s">
        <v>1564</v>
      </c>
      <c r="E370" s="84">
        <v>425843</v>
      </c>
      <c r="F370" s="84">
        <v>373292</v>
      </c>
      <c r="G370" s="84">
        <v>52551</v>
      </c>
      <c r="H370" s="84">
        <v>621223</v>
      </c>
      <c r="I370" s="84">
        <v>542100</v>
      </c>
      <c r="J370" s="84">
        <v>79123</v>
      </c>
      <c r="K370" s="84">
        <v>45650</v>
      </c>
      <c r="L370" s="84">
        <v>40900</v>
      </c>
      <c r="M370" s="83">
        <v>4750</v>
      </c>
    </row>
    <row r="371" spans="1:13">
      <c r="A371" s="83">
        <v>65</v>
      </c>
      <c r="B371" s="83" t="s">
        <v>244</v>
      </c>
      <c r="C371" s="83">
        <v>6504</v>
      </c>
      <c r="D371" s="83" t="s">
        <v>1565</v>
      </c>
      <c r="E371" s="84">
        <v>8024</v>
      </c>
      <c r="F371" s="84">
        <v>4950</v>
      </c>
      <c r="G371" s="84">
        <v>3074</v>
      </c>
      <c r="H371" s="84">
        <v>16098</v>
      </c>
      <c r="I371" s="84">
        <v>9050</v>
      </c>
      <c r="J371" s="84">
        <v>7048</v>
      </c>
      <c r="K371" s="84">
        <v>0</v>
      </c>
      <c r="L371" s="84">
        <v>0</v>
      </c>
      <c r="M371" s="83">
        <v>0</v>
      </c>
    </row>
    <row r="372" spans="1:13">
      <c r="A372" s="83">
        <v>65</v>
      </c>
      <c r="B372" s="83" t="s">
        <v>244</v>
      </c>
      <c r="C372" s="83">
        <v>6571</v>
      </c>
      <c r="D372" s="83" t="s">
        <v>1566</v>
      </c>
      <c r="E372" s="84">
        <v>98862</v>
      </c>
      <c r="F372" s="84">
        <v>64246</v>
      </c>
      <c r="G372" s="84">
        <v>34616</v>
      </c>
      <c r="H372" s="84">
        <v>554062</v>
      </c>
      <c r="I372" s="84">
        <v>385151</v>
      </c>
      <c r="J372" s="84">
        <v>168911</v>
      </c>
      <c r="K372" s="84">
        <v>0</v>
      </c>
      <c r="L372" s="84">
        <v>0</v>
      </c>
      <c r="M372" s="83">
        <v>0</v>
      </c>
    </row>
    <row r="373" spans="1:13">
      <c r="A373" s="83">
        <v>71</v>
      </c>
      <c r="B373" s="83" t="s">
        <v>457</v>
      </c>
      <c r="C373" s="83">
        <v>7101</v>
      </c>
      <c r="D373" s="83" t="s">
        <v>1567</v>
      </c>
      <c r="E373" s="84">
        <v>12412126</v>
      </c>
      <c r="F373" s="84">
        <v>4603550</v>
      </c>
      <c r="G373" s="84">
        <v>7808576</v>
      </c>
      <c r="H373" s="84">
        <v>10050445</v>
      </c>
      <c r="I373" s="84">
        <v>5235650</v>
      </c>
      <c r="J373" s="84">
        <v>4814795</v>
      </c>
      <c r="K373" s="84">
        <v>1500</v>
      </c>
      <c r="L373" s="84">
        <v>0</v>
      </c>
      <c r="M373" s="83">
        <v>1500</v>
      </c>
    </row>
    <row r="374" spans="1:13">
      <c r="A374" s="83">
        <v>71</v>
      </c>
      <c r="B374" s="83" t="s">
        <v>457</v>
      </c>
      <c r="C374" s="83">
        <v>7102</v>
      </c>
      <c r="D374" s="83" t="s">
        <v>1568</v>
      </c>
      <c r="E374" s="84">
        <v>3826900</v>
      </c>
      <c r="F374" s="84">
        <v>1614650</v>
      </c>
      <c r="G374" s="84">
        <v>2212250</v>
      </c>
      <c r="H374" s="84">
        <v>4597087</v>
      </c>
      <c r="I374" s="84">
        <v>1988500</v>
      </c>
      <c r="J374" s="84">
        <v>2608587</v>
      </c>
      <c r="K374" s="84">
        <v>121</v>
      </c>
      <c r="L374" s="84">
        <v>0</v>
      </c>
      <c r="M374" s="83">
        <v>121</v>
      </c>
    </row>
    <row r="375" spans="1:13">
      <c r="A375" s="83">
        <v>71</v>
      </c>
      <c r="B375" s="83" t="s">
        <v>457</v>
      </c>
      <c r="C375" s="83">
        <v>7103</v>
      </c>
      <c r="D375" s="83" t="s">
        <v>1569</v>
      </c>
      <c r="E375" s="84">
        <v>5250</v>
      </c>
      <c r="F375" s="84">
        <v>0</v>
      </c>
      <c r="G375" s="84">
        <v>5250</v>
      </c>
      <c r="H375" s="84">
        <v>23720</v>
      </c>
      <c r="I375" s="84">
        <v>16000</v>
      </c>
      <c r="J375" s="84">
        <v>7720</v>
      </c>
      <c r="K375" s="84">
        <v>0</v>
      </c>
      <c r="L375" s="84">
        <v>0</v>
      </c>
      <c r="M375" s="83">
        <v>0</v>
      </c>
    </row>
    <row r="376" spans="1:13">
      <c r="A376" s="83">
        <v>71</v>
      </c>
      <c r="B376" s="83" t="s">
        <v>457</v>
      </c>
      <c r="C376" s="83">
        <v>7104</v>
      </c>
      <c r="D376" s="83" t="s">
        <v>1570</v>
      </c>
      <c r="E376" s="84">
        <v>0</v>
      </c>
      <c r="F376" s="84">
        <v>0</v>
      </c>
      <c r="G376" s="84">
        <v>0</v>
      </c>
      <c r="H376" s="84">
        <v>5000</v>
      </c>
      <c r="I376" s="84">
        <v>4850</v>
      </c>
      <c r="J376" s="84">
        <v>150</v>
      </c>
      <c r="K376" s="84">
        <v>0</v>
      </c>
      <c r="L376" s="84">
        <v>0</v>
      </c>
      <c r="M376" s="83">
        <v>0</v>
      </c>
    </row>
    <row r="377" spans="1:13">
      <c r="A377" s="83">
        <v>71</v>
      </c>
      <c r="B377" s="83" t="s">
        <v>457</v>
      </c>
      <c r="C377" s="83">
        <v>7105</v>
      </c>
      <c r="D377" s="83" t="s">
        <v>1571</v>
      </c>
      <c r="E377" s="84">
        <v>1918337</v>
      </c>
      <c r="F377" s="84">
        <v>853950</v>
      </c>
      <c r="G377" s="84">
        <v>1064387</v>
      </c>
      <c r="H377" s="84">
        <v>1981450</v>
      </c>
      <c r="I377" s="84">
        <v>1157300</v>
      </c>
      <c r="J377" s="84">
        <v>824150</v>
      </c>
      <c r="K377" s="84">
        <v>0</v>
      </c>
      <c r="L377" s="84">
        <v>0</v>
      </c>
      <c r="M377" s="83">
        <v>0</v>
      </c>
    </row>
    <row r="378" spans="1:13">
      <c r="A378" s="83">
        <v>71</v>
      </c>
      <c r="B378" s="83" t="s">
        <v>457</v>
      </c>
      <c r="C378" s="83">
        <v>7106</v>
      </c>
      <c r="D378" s="83" t="s">
        <v>1572</v>
      </c>
      <c r="E378" s="84">
        <v>1785565</v>
      </c>
      <c r="F378" s="84">
        <v>685500</v>
      </c>
      <c r="G378" s="84">
        <v>1100065</v>
      </c>
      <c r="H378" s="84">
        <v>2066350</v>
      </c>
      <c r="I378" s="84">
        <v>815400</v>
      </c>
      <c r="J378" s="84">
        <v>1250950</v>
      </c>
      <c r="K378" s="84">
        <v>0</v>
      </c>
      <c r="L378" s="84">
        <v>0</v>
      </c>
      <c r="M378" s="83">
        <v>0</v>
      </c>
    </row>
    <row r="379" spans="1:13">
      <c r="A379" s="83">
        <v>71</v>
      </c>
      <c r="B379" s="83" t="s">
        <v>457</v>
      </c>
      <c r="C379" s="83">
        <v>7107</v>
      </c>
      <c r="D379" s="83" t="s">
        <v>1573</v>
      </c>
      <c r="E379" s="84">
        <v>644472</v>
      </c>
      <c r="F379" s="84">
        <v>319800</v>
      </c>
      <c r="G379" s="84">
        <v>324672</v>
      </c>
      <c r="H379" s="84">
        <v>666401</v>
      </c>
      <c r="I379" s="84">
        <v>446500</v>
      </c>
      <c r="J379" s="84">
        <v>219901</v>
      </c>
      <c r="K379" s="84">
        <v>0</v>
      </c>
      <c r="L379" s="84">
        <v>0</v>
      </c>
      <c r="M379" s="83">
        <v>0</v>
      </c>
    </row>
    <row r="380" spans="1:13">
      <c r="A380" s="83">
        <v>71</v>
      </c>
      <c r="B380" s="83" t="s">
        <v>457</v>
      </c>
      <c r="C380" s="83">
        <v>7108</v>
      </c>
      <c r="D380" s="83" t="s">
        <v>1574</v>
      </c>
      <c r="E380" s="84">
        <v>1306869</v>
      </c>
      <c r="F380" s="84">
        <v>553300</v>
      </c>
      <c r="G380" s="84">
        <v>753569</v>
      </c>
      <c r="H380" s="84">
        <v>685099</v>
      </c>
      <c r="I380" s="84">
        <v>472650</v>
      </c>
      <c r="J380" s="84">
        <v>212449</v>
      </c>
      <c r="K380" s="84">
        <v>0</v>
      </c>
      <c r="L380" s="84">
        <v>0</v>
      </c>
      <c r="M380" s="83">
        <v>0</v>
      </c>
    </row>
    <row r="381" spans="1:13">
      <c r="A381" s="83">
        <v>71</v>
      </c>
      <c r="B381" s="83" t="s">
        <v>457</v>
      </c>
      <c r="C381" s="83">
        <v>7109</v>
      </c>
      <c r="D381" s="83" t="s">
        <v>1575</v>
      </c>
      <c r="E381" s="84">
        <v>0</v>
      </c>
      <c r="F381" s="84">
        <v>0</v>
      </c>
      <c r="G381" s="84">
        <v>0</v>
      </c>
      <c r="H381" s="84">
        <v>0</v>
      </c>
      <c r="I381" s="84">
        <v>0</v>
      </c>
      <c r="J381" s="84">
        <v>0</v>
      </c>
      <c r="K381" s="84">
        <v>0</v>
      </c>
      <c r="L381" s="84">
        <v>0</v>
      </c>
      <c r="M381" s="83">
        <v>0</v>
      </c>
    </row>
    <row r="382" spans="1:13">
      <c r="A382" s="83">
        <v>71</v>
      </c>
      <c r="B382" s="83" t="s">
        <v>457</v>
      </c>
      <c r="C382" s="83">
        <v>7110</v>
      </c>
      <c r="D382" s="83" t="s">
        <v>1576</v>
      </c>
      <c r="E382" s="84">
        <v>490471</v>
      </c>
      <c r="F382" s="84">
        <v>287750</v>
      </c>
      <c r="G382" s="84">
        <v>202721</v>
      </c>
      <c r="H382" s="84">
        <v>784074</v>
      </c>
      <c r="I382" s="84">
        <v>460550</v>
      </c>
      <c r="J382" s="84">
        <v>323524</v>
      </c>
      <c r="K382" s="84">
        <v>8610</v>
      </c>
      <c r="L382" s="84">
        <v>0</v>
      </c>
      <c r="M382" s="83">
        <v>8610</v>
      </c>
    </row>
    <row r="383" spans="1:13">
      <c r="A383" s="83">
        <v>71</v>
      </c>
      <c r="B383" s="83" t="s">
        <v>457</v>
      </c>
      <c r="C383" s="83">
        <v>7111</v>
      </c>
      <c r="D383" s="83" t="s">
        <v>1577</v>
      </c>
      <c r="E383" s="84">
        <v>79465</v>
      </c>
      <c r="F383" s="84">
        <v>45700</v>
      </c>
      <c r="G383" s="84">
        <v>33765</v>
      </c>
      <c r="H383" s="84">
        <v>80324</v>
      </c>
      <c r="I383" s="84">
        <v>53250</v>
      </c>
      <c r="J383" s="84">
        <v>27074</v>
      </c>
      <c r="K383" s="84">
        <v>0</v>
      </c>
      <c r="L383" s="84">
        <v>0</v>
      </c>
      <c r="M383" s="83">
        <v>0</v>
      </c>
    </row>
    <row r="384" spans="1:13">
      <c r="A384" s="83">
        <v>71</v>
      </c>
      <c r="B384" s="83" t="s">
        <v>457</v>
      </c>
      <c r="C384" s="83">
        <v>7171</v>
      </c>
      <c r="D384" s="83" t="s">
        <v>1578</v>
      </c>
      <c r="E384" s="84">
        <v>93845</v>
      </c>
      <c r="F384" s="84">
        <v>60100</v>
      </c>
      <c r="G384" s="84">
        <v>33745</v>
      </c>
      <c r="H384" s="84">
        <v>50150</v>
      </c>
      <c r="I384" s="84">
        <v>47250</v>
      </c>
      <c r="J384" s="84">
        <v>2900</v>
      </c>
      <c r="K384" s="84">
        <v>0</v>
      </c>
      <c r="L384" s="84">
        <v>0</v>
      </c>
      <c r="M384" s="83">
        <v>0</v>
      </c>
    </row>
    <row r="385" spans="1:13">
      <c r="A385" s="83">
        <v>71</v>
      </c>
      <c r="B385" s="83" t="s">
        <v>457</v>
      </c>
      <c r="C385" s="83">
        <v>7172</v>
      </c>
      <c r="D385" s="83" t="s">
        <v>1579</v>
      </c>
      <c r="E385" s="84">
        <v>124750</v>
      </c>
      <c r="F385" s="84">
        <v>74750</v>
      </c>
      <c r="G385" s="84">
        <v>50000</v>
      </c>
      <c r="H385" s="84">
        <v>128550</v>
      </c>
      <c r="I385" s="84">
        <v>76650</v>
      </c>
      <c r="J385" s="84">
        <v>51900</v>
      </c>
      <c r="K385" s="84">
        <v>0</v>
      </c>
      <c r="L385" s="84">
        <v>0</v>
      </c>
      <c r="M385" s="83">
        <v>0</v>
      </c>
    </row>
    <row r="386" spans="1:13">
      <c r="A386" s="83">
        <v>71</v>
      </c>
      <c r="B386" s="83" t="s">
        <v>457</v>
      </c>
      <c r="C386" s="83">
        <v>7173</v>
      </c>
      <c r="D386" s="83" t="s">
        <v>1580</v>
      </c>
      <c r="E386" s="84">
        <v>538755</v>
      </c>
      <c r="F386" s="84">
        <v>236500</v>
      </c>
      <c r="G386" s="84">
        <v>302255</v>
      </c>
      <c r="H386" s="84">
        <v>676392</v>
      </c>
      <c r="I386" s="84">
        <v>245350</v>
      </c>
      <c r="J386" s="84">
        <v>431042</v>
      </c>
      <c r="K386" s="84">
        <v>0</v>
      </c>
      <c r="L386" s="84">
        <v>0</v>
      </c>
      <c r="M386" s="83">
        <v>0</v>
      </c>
    </row>
    <row r="387" spans="1:13">
      <c r="A387" s="83">
        <v>71</v>
      </c>
      <c r="B387" s="83" t="s">
        <v>457</v>
      </c>
      <c r="C387" s="83">
        <v>7174</v>
      </c>
      <c r="D387" s="83" t="s">
        <v>1581</v>
      </c>
      <c r="E387" s="84">
        <v>1852976</v>
      </c>
      <c r="F387" s="84">
        <v>499550</v>
      </c>
      <c r="G387" s="84">
        <v>1353426</v>
      </c>
      <c r="H387" s="84">
        <v>1884746</v>
      </c>
      <c r="I387" s="84">
        <v>602800</v>
      </c>
      <c r="J387" s="84">
        <v>1281946</v>
      </c>
      <c r="K387" s="84">
        <v>17074</v>
      </c>
      <c r="L387" s="84">
        <v>5100</v>
      </c>
      <c r="M387" s="83">
        <v>11974</v>
      </c>
    </row>
    <row r="388" spans="1:13">
      <c r="A388" s="83">
        <v>72</v>
      </c>
      <c r="B388" s="83" t="s">
        <v>425</v>
      </c>
      <c r="C388" s="83">
        <v>7201</v>
      </c>
      <c r="D388" s="83" t="s">
        <v>1582</v>
      </c>
      <c r="E388" s="84">
        <v>11582296</v>
      </c>
      <c r="F388" s="84">
        <v>7542721</v>
      </c>
      <c r="G388" s="84">
        <v>4039575</v>
      </c>
      <c r="H388" s="84">
        <v>9416292</v>
      </c>
      <c r="I388" s="84">
        <v>6808950</v>
      </c>
      <c r="J388" s="84">
        <v>2607342</v>
      </c>
      <c r="K388" s="84">
        <v>1431412</v>
      </c>
      <c r="L388" s="84">
        <v>1046800</v>
      </c>
      <c r="M388" s="83">
        <v>384612</v>
      </c>
    </row>
    <row r="389" spans="1:13">
      <c r="A389" s="83">
        <v>72</v>
      </c>
      <c r="B389" s="83" t="s">
        <v>425</v>
      </c>
      <c r="C389" s="83">
        <v>7202</v>
      </c>
      <c r="D389" s="83" t="s">
        <v>1583</v>
      </c>
      <c r="E389" s="84">
        <v>4479848</v>
      </c>
      <c r="F389" s="84">
        <v>2434950</v>
      </c>
      <c r="G389" s="84">
        <v>2044898</v>
      </c>
      <c r="H389" s="84">
        <v>5307210</v>
      </c>
      <c r="I389" s="84">
        <v>4565450</v>
      </c>
      <c r="J389" s="84">
        <v>741760</v>
      </c>
      <c r="K389" s="84">
        <v>3508452</v>
      </c>
      <c r="L389" s="84">
        <v>2552150</v>
      </c>
      <c r="M389" s="83">
        <v>956302</v>
      </c>
    </row>
    <row r="390" spans="1:13">
      <c r="A390" s="83">
        <v>72</v>
      </c>
      <c r="B390" s="83" t="s">
        <v>425</v>
      </c>
      <c r="C390" s="83">
        <v>7203</v>
      </c>
      <c r="D390" s="83" t="s">
        <v>1584</v>
      </c>
      <c r="E390" s="84">
        <v>2788776</v>
      </c>
      <c r="F390" s="84">
        <v>2272300</v>
      </c>
      <c r="G390" s="84">
        <v>516476</v>
      </c>
      <c r="H390" s="84">
        <v>2802716</v>
      </c>
      <c r="I390" s="84">
        <v>2269798</v>
      </c>
      <c r="J390" s="84">
        <v>532918</v>
      </c>
      <c r="K390" s="84">
        <v>319781</v>
      </c>
      <c r="L390" s="84">
        <v>196848</v>
      </c>
      <c r="M390" s="83">
        <v>122933</v>
      </c>
    </row>
    <row r="391" spans="1:13">
      <c r="A391" s="83">
        <v>72</v>
      </c>
      <c r="B391" s="83" t="s">
        <v>425</v>
      </c>
      <c r="C391" s="83">
        <v>7204</v>
      </c>
      <c r="D391" s="83" t="s">
        <v>1585</v>
      </c>
      <c r="E391" s="84">
        <v>3117196</v>
      </c>
      <c r="F391" s="84">
        <v>1777905</v>
      </c>
      <c r="G391" s="84">
        <v>1339291</v>
      </c>
      <c r="H391" s="84">
        <v>2979460</v>
      </c>
      <c r="I391" s="84">
        <v>2110004</v>
      </c>
      <c r="J391" s="84">
        <v>869456</v>
      </c>
      <c r="K391" s="84">
        <v>951986</v>
      </c>
      <c r="L391" s="84">
        <v>454850</v>
      </c>
      <c r="M391" s="83">
        <v>497136</v>
      </c>
    </row>
    <row r="392" spans="1:13">
      <c r="A392" s="83">
        <v>72</v>
      </c>
      <c r="B392" s="83" t="s">
        <v>425</v>
      </c>
      <c r="C392" s="83">
        <v>7205</v>
      </c>
      <c r="D392" s="83" t="s">
        <v>1586</v>
      </c>
      <c r="E392" s="84">
        <v>2586935</v>
      </c>
      <c r="F392" s="84">
        <v>1281250</v>
      </c>
      <c r="G392" s="84">
        <v>1305685</v>
      </c>
      <c r="H392" s="84">
        <v>1742408</v>
      </c>
      <c r="I392" s="84">
        <v>1107400</v>
      </c>
      <c r="J392" s="84">
        <v>635008</v>
      </c>
      <c r="K392" s="84">
        <v>155041</v>
      </c>
      <c r="L392" s="84">
        <v>56850</v>
      </c>
      <c r="M392" s="83">
        <v>98191</v>
      </c>
    </row>
    <row r="393" spans="1:13">
      <c r="A393" s="83">
        <v>72</v>
      </c>
      <c r="B393" s="83" t="s">
        <v>425</v>
      </c>
      <c r="C393" s="83">
        <v>7206</v>
      </c>
      <c r="D393" s="83" t="s">
        <v>1587</v>
      </c>
      <c r="E393" s="84">
        <v>1654068</v>
      </c>
      <c r="F393" s="84">
        <v>1333505</v>
      </c>
      <c r="G393" s="84">
        <v>320563</v>
      </c>
      <c r="H393" s="84">
        <v>2662876</v>
      </c>
      <c r="I393" s="84">
        <v>2254450</v>
      </c>
      <c r="J393" s="84">
        <v>408426</v>
      </c>
      <c r="K393" s="84">
        <v>428461</v>
      </c>
      <c r="L393" s="84">
        <v>201955</v>
      </c>
      <c r="M393" s="83">
        <v>226506</v>
      </c>
    </row>
    <row r="394" spans="1:13">
      <c r="A394" s="83">
        <v>72</v>
      </c>
      <c r="B394" s="83" t="s">
        <v>425</v>
      </c>
      <c r="C394" s="83">
        <v>7207</v>
      </c>
      <c r="D394" s="83" t="s">
        <v>1588</v>
      </c>
      <c r="E394" s="84">
        <v>63029</v>
      </c>
      <c r="F394" s="84">
        <v>10050</v>
      </c>
      <c r="G394" s="84">
        <v>52979</v>
      </c>
      <c r="H394" s="84">
        <v>85823</v>
      </c>
      <c r="I394" s="84">
        <v>43400</v>
      </c>
      <c r="J394" s="84">
        <v>42423</v>
      </c>
      <c r="K394" s="84">
        <v>0</v>
      </c>
      <c r="L394" s="84">
        <v>0</v>
      </c>
      <c r="M394" s="83">
        <v>0</v>
      </c>
    </row>
    <row r="395" spans="1:13">
      <c r="A395" s="83">
        <v>72</v>
      </c>
      <c r="B395" s="83" t="s">
        <v>425</v>
      </c>
      <c r="C395" s="83">
        <v>7208</v>
      </c>
      <c r="D395" s="83" t="s">
        <v>1589</v>
      </c>
      <c r="E395" s="84">
        <v>15415761</v>
      </c>
      <c r="F395" s="84">
        <v>10022247</v>
      </c>
      <c r="G395" s="84">
        <v>5393514</v>
      </c>
      <c r="H395" s="84">
        <v>11864085</v>
      </c>
      <c r="I395" s="84">
        <v>8092330</v>
      </c>
      <c r="J395" s="84">
        <v>3771755</v>
      </c>
      <c r="K395" s="84">
        <v>2029422</v>
      </c>
      <c r="L395" s="84">
        <v>1231250</v>
      </c>
      <c r="M395" s="83">
        <v>798172</v>
      </c>
    </row>
    <row r="396" spans="1:13">
      <c r="A396" s="83">
        <v>72</v>
      </c>
      <c r="B396" s="83" t="s">
        <v>425</v>
      </c>
      <c r="C396" s="83">
        <v>7209</v>
      </c>
      <c r="D396" s="83" t="s">
        <v>1590</v>
      </c>
      <c r="E396" s="84">
        <v>279860</v>
      </c>
      <c r="F396" s="84">
        <v>204700</v>
      </c>
      <c r="G396" s="84">
        <v>75160</v>
      </c>
      <c r="H396" s="84">
        <v>230410</v>
      </c>
      <c r="I396" s="84">
        <v>201215</v>
      </c>
      <c r="J396" s="84">
        <v>29195</v>
      </c>
      <c r="K396" s="84">
        <v>5600</v>
      </c>
      <c r="L396" s="84">
        <v>5000</v>
      </c>
      <c r="M396" s="83">
        <v>600</v>
      </c>
    </row>
    <row r="397" spans="1:13">
      <c r="A397" s="83">
        <v>72</v>
      </c>
      <c r="B397" s="83" t="s">
        <v>425</v>
      </c>
      <c r="C397" s="83">
        <v>7210</v>
      </c>
      <c r="D397" s="83" t="s">
        <v>1591</v>
      </c>
      <c r="E397" s="84">
        <v>4869406</v>
      </c>
      <c r="F397" s="84">
        <v>3174720</v>
      </c>
      <c r="G397" s="84">
        <v>1694686</v>
      </c>
      <c r="H397" s="84">
        <v>1850375</v>
      </c>
      <c r="I397" s="84">
        <v>1263550</v>
      </c>
      <c r="J397" s="84">
        <v>586825</v>
      </c>
      <c r="K397" s="84">
        <v>530646</v>
      </c>
      <c r="L397" s="84">
        <v>117400</v>
      </c>
      <c r="M397" s="83">
        <v>413246</v>
      </c>
    </row>
    <row r="398" spans="1:13">
      <c r="A398" s="83">
        <v>72</v>
      </c>
      <c r="B398" s="83" t="s">
        <v>425</v>
      </c>
      <c r="C398" s="83">
        <v>7211</v>
      </c>
      <c r="D398" s="83" t="s">
        <v>1592</v>
      </c>
      <c r="E398" s="84">
        <v>0</v>
      </c>
      <c r="F398" s="84">
        <v>0</v>
      </c>
      <c r="G398" s="84">
        <v>0</v>
      </c>
      <c r="H398" s="84">
        <v>0</v>
      </c>
      <c r="I398" s="84">
        <v>0</v>
      </c>
      <c r="J398" s="84">
        <v>0</v>
      </c>
      <c r="K398" s="84">
        <v>0</v>
      </c>
      <c r="L398" s="84">
        <v>0</v>
      </c>
      <c r="M398" s="83">
        <v>0</v>
      </c>
    </row>
    <row r="399" spans="1:13">
      <c r="A399" s="83">
        <v>72</v>
      </c>
      <c r="B399" s="83" t="s">
        <v>425</v>
      </c>
      <c r="C399" s="83">
        <v>7212</v>
      </c>
      <c r="D399" s="83" t="s">
        <v>1593</v>
      </c>
      <c r="E399" s="84">
        <v>2807383</v>
      </c>
      <c r="F399" s="84">
        <v>1858526</v>
      </c>
      <c r="G399" s="84">
        <v>948857</v>
      </c>
      <c r="H399" s="84">
        <v>3413024</v>
      </c>
      <c r="I399" s="84">
        <v>2684772</v>
      </c>
      <c r="J399" s="84">
        <v>728252</v>
      </c>
      <c r="K399" s="84">
        <v>429525</v>
      </c>
      <c r="L399" s="84">
        <v>271325</v>
      </c>
      <c r="M399" s="83">
        <v>158200</v>
      </c>
    </row>
    <row r="400" spans="1:13">
      <c r="A400" s="83">
        <v>72</v>
      </c>
      <c r="B400" s="83" t="s">
        <v>425</v>
      </c>
      <c r="C400" s="83">
        <v>7271</v>
      </c>
      <c r="D400" s="83" t="s">
        <v>1594</v>
      </c>
      <c r="E400" s="84">
        <v>70496</v>
      </c>
      <c r="F400" s="84">
        <v>44000</v>
      </c>
      <c r="G400" s="84">
        <v>26496</v>
      </c>
      <c r="H400" s="84">
        <v>43649</v>
      </c>
      <c r="I400" s="84">
        <v>31450</v>
      </c>
      <c r="J400" s="84">
        <v>12199</v>
      </c>
      <c r="K400" s="84">
        <v>0</v>
      </c>
      <c r="L400" s="84">
        <v>0</v>
      </c>
      <c r="M400" s="83">
        <v>0</v>
      </c>
    </row>
    <row r="401" spans="1:13">
      <c r="A401" s="83">
        <v>73</v>
      </c>
      <c r="B401" s="83" t="s">
        <v>400</v>
      </c>
      <c r="C401" s="83">
        <v>7301</v>
      </c>
      <c r="D401" s="83" t="s">
        <v>1595</v>
      </c>
      <c r="E401" s="84">
        <v>116882</v>
      </c>
      <c r="F401" s="84">
        <v>114687</v>
      </c>
      <c r="G401" s="84">
        <v>2195</v>
      </c>
      <c r="H401" s="84">
        <v>95850</v>
      </c>
      <c r="I401" s="84">
        <v>30140</v>
      </c>
      <c r="J401" s="84">
        <v>65710</v>
      </c>
      <c r="K401" s="84">
        <v>0</v>
      </c>
      <c r="L401" s="84">
        <v>0</v>
      </c>
      <c r="M401" s="83">
        <v>0</v>
      </c>
    </row>
    <row r="402" spans="1:13">
      <c r="A402" s="83">
        <v>73</v>
      </c>
      <c r="B402" s="83" t="s">
        <v>400</v>
      </c>
      <c r="C402" s="83">
        <v>7302</v>
      </c>
      <c r="D402" s="83" t="s">
        <v>1596</v>
      </c>
      <c r="E402" s="84">
        <v>12960098</v>
      </c>
      <c r="F402" s="84">
        <v>8969181</v>
      </c>
      <c r="G402" s="84">
        <v>3990917</v>
      </c>
      <c r="H402" s="84">
        <v>5734952</v>
      </c>
      <c r="I402" s="84">
        <v>3061987</v>
      </c>
      <c r="J402" s="84">
        <v>2672965</v>
      </c>
      <c r="K402" s="84">
        <v>0</v>
      </c>
      <c r="L402" s="84">
        <v>0</v>
      </c>
      <c r="M402" s="83">
        <v>0</v>
      </c>
    </row>
    <row r="403" spans="1:13">
      <c r="A403" s="83">
        <v>73</v>
      </c>
      <c r="B403" s="83" t="s">
        <v>400</v>
      </c>
      <c r="C403" s="83">
        <v>7303</v>
      </c>
      <c r="D403" s="83" t="s">
        <v>1597</v>
      </c>
      <c r="E403" s="84">
        <v>8405057</v>
      </c>
      <c r="F403" s="84">
        <v>6055078</v>
      </c>
      <c r="G403" s="84">
        <v>2349979</v>
      </c>
      <c r="H403" s="84">
        <v>4005752</v>
      </c>
      <c r="I403" s="84">
        <v>2148668</v>
      </c>
      <c r="J403" s="84">
        <v>1857084</v>
      </c>
      <c r="K403" s="84">
        <v>0</v>
      </c>
      <c r="L403" s="84">
        <v>0</v>
      </c>
      <c r="M403" s="83">
        <v>0</v>
      </c>
    </row>
    <row r="404" spans="1:13">
      <c r="A404" s="83">
        <v>73</v>
      </c>
      <c r="B404" s="83" t="s">
        <v>400</v>
      </c>
      <c r="C404" s="83">
        <v>7304</v>
      </c>
      <c r="D404" s="83" t="s">
        <v>1598</v>
      </c>
      <c r="E404" s="84">
        <v>23312650</v>
      </c>
      <c r="F404" s="84">
        <v>17939985</v>
      </c>
      <c r="G404" s="84">
        <v>5372665</v>
      </c>
      <c r="H404" s="84">
        <v>8606690</v>
      </c>
      <c r="I404" s="84">
        <v>5495452</v>
      </c>
      <c r="J404" s="84">
        <v>3111238</v>
      </c>
      <c r="K404" s="84">
        <v>0</v>
      </c>
      <c r="L404" s="84">
        <v>0</v>
      </c>
      <c r="M404" s="83">
        <v>0</v>
      </c>
    </row>
    <row r="405" spans="1:13">
      <c r="A405" s="83">
        <v>73</v>
      </c>
      <c r="B405" s="83" t="s">
        <v>400</v>
      </c>
      <c r="C405" s="83">
        <v>7305</v>
      </c>
      <c r="D405" s="83" t="s">
        <v>1599</v>
      </c>
      <c r="E405" s="84">
        <v>13927778</v>
      </c>
      <c r="F405" s="84">
        <v>8002725</v>
      </c>
      <c r="G405" s="84">
        <v>5925053</v>
      </c>
      <c r="H405" s="84">
        <v>5141282</v>
      </c>
      <c r="I405" s="84">
        <v>2985796</v>
      </c>
      <c r="J405" s="84">
        <v>2155486</v>
      </c>
      <c r="K405" s="84">
        <v>0</v>
      </c>
      <c r="L405" s="84">
        <v>0</v>
      </c>
      <c r="M405" s="83">
        <v>0</v>
      </c>
    </row>
    <row r="406" spans="1:13">
      <c r="A406" s="83">
        <v>73</v>
      </c>
      <c r="B406" s="83" t="s">
        <v>400</v>
      </c>
      <c r="C406" s="83">
        <v>7306</v>
      </c>
      <c r="D406" s="83" t="s">
        <v>1600</v>
      </c>
      <c r="E406" s="84">
        <v>34059197</v>
      </c>
      <c r="F406" s="84">
        <v>23047128</v>
      </c>
      <c r="G406" s="84">
        <v>11012069</v>
      </c>
      <c r="H406" s="84">
        <v>7670913</v>
      </c>
      <c r="I406" s="84">
        <v>4662530</v>
      </c>
      <c r="J406" s="84">
        <v>3008383</v>
      </c>
      <c r="K406" s="84">
        <v>0</v>
      </c>
      <c r="L406" s="84">
        <v>0</v>
      </c>
      <c r="M406" s="83">
        <v>0</v>
      </c>
    </row>
    <row r="407" spans="1:13">
      <c r="A407" s="83">
        <v>73</v>
      </c>
      <c r="B407" s="83" t="s">
        <v>400</v>
      </c>
      <c r="C407" s="83">
        <v>7307</v>
      </c>
      <c r="D407" s="83" t="s">
        <v>1601</v>
      </c>
      <c r="E407" s="84">
        <v>4762936</v>
      </c>
      <c r="F407" s="84">
        <v>4066091</v>
      </c>
      <c r="G407" s="84">
        <v>696845</v>
      </c>
      <c r="H407" s="84">
        <v>4195246</v>
      </c>
      <c r="I407" s="84">
        <v>3285403</v>
      </c>
      <c r="J407" s="84">
        <v>909843</v>
      </c>
      <c r="K407" s="84">
        <v>0</v>
      </c>
      <c r="L407" s="84">
        <v>0</v>
      </c>
      <c r="M407" s="83">
        <v>0</v>
      </c>
    </row>
    <row r="408" spans="1:13">
      <c r="A408" s="83">
        <v>73</v>
      </c>
      <c r="B408" s="83" t="s">
        <v>400</v>
      </c>
      <c r="C408" s="83">
        <v>7308</v>
      </c>
      <c r="D408" s="83" t="s">
        <v>1602</v>
      </c>
      <c r="E408" s="84">
        <v>65620908</v>
      </c>
      <c r="F408" s="84">
        <v>40197706</v>
      </c>
      <c r="G408" s="84">
        <v>25423202</v>
      </c>
      <c r="H408" s="84">
        <v>34974669</v>
      </c>
      <c r="I408" s="84">
        <v>27214478</v>
      </c>
      <c r="J408" s="84">
        <v>7760191</v>
      </c>
      <c r="K408" s="84">
        <v>0</v>
      </c>
      <c r="L408" s="84">
        <v>0</v>
      </c>
      <c r="M408" s="83">
        <v>0</v>
      </c>
    </row>
    <row r="409" spans="1:13">
      <c r="A409" s="83">
        <v>73</v>
      </c>
      <c r="B409" s="83" t="s">
        <v>400</v>
      </c>
      <c r="C409" s="83">
        <v>7309</v>
      </c>
      <c r="D409" s="83" t="s">
        <v>1603</v>
      </c>
      <c r="E409" s="84">
        <v>12740975</v>
      </c>
      <c r="F409" s="84">
        <v>7202159</v>
      </c>
      <c r="G409" s="84">
        <v>5538816</v>
      </c>
      <c r="H409" s="84">
        <v>6577694</v>
      </c>
      <c r="I409" s="84">
        <v>4471530</v>
      </c>
      <c r="J409" s="84">
        <v>2106164</v>
      </c>
      <c r="K409" s="84">
        <v>0</v>
      </c>
      <c r="L409" s="84">
        <v>0</v>
      </c>
      <c r="M409" s="83">
        <v>0</v>
      </c>
    </row>
    <row r="410" spans="1:13">
      <c r="A410" s="83">
        <v>73</v>
      </c>
      <c r="B410" s="83" t="s">
        <v>400</v>
      </c>
      <c r="C410" s="83">
        <v>7310</v>
      </c>
      <c r="D410" s="83" t="s">
        <v>1604</v>
      </c>
      <c r="E410" s="84">
        <v>4585838</v>
      </c>
      <c r="F410" s="84">
        <v>4130914</v>
      </c>
      <c r="G410" s="84">
        <v>454924</v>
      </c>
      <c r="H410" s="84">
        <v>4573344</v>
      </c>
      <c r="I410" s="84">
        <v>3700924</v>
      </c>
      <c r="J410" s="84">
        <v>872420</v>
      </c>
      <c r="K410" s="84">
        <v>0</v>
      </c>
      <c r="L410" s="84">
        <v>0</v>
      </c>
      <c r="M410" s="83">
        <v>0</v>
      </c>
    </row>
    <row r="411" spans="1:13">
      <c r="A411" s="83">
        <v>73</v>
      </c>
      <c r="B411" s="83" t="s">
        <v>400</v>
      </c>
      <c r="C411" s="83">
        <v>7311</v>
      </c>
      <c r="D411" s="83" t="s">
        <v>1605</v>
      </c>
      <c r="E411" s="84">
        <v>5708255</v>
      </c>
      <c r="F411" s="84">
        <v>3646962</v>
      </c>
      <c r="G411" s="84">
        <v>2061293</v>
      </c>
      <c r="H411" s="84">
        <v>4764803</v>
      </c>
      <c r="I411" s="84">
        <v>2184850</v>
      </c>
      <c r="J411" s="84">
        <v>2579953</v>
      </c>
      <c r="K411" s="84">
        <v>0</v>
      </c>
      <c r="L411" s="84">
        <v>0</v>
      </c>
      <c r="M411" s="83">
        <v>0</v>
      </c>
    </row>
    <row r="412" spans="1:13">
      <c r="A412" s="83">
        <v>73</v>
      </c>
      <c r="B412" s="83" t="s">
        <v>400</v>
      </c>
      <c r="C412" s="83">
        <v>7312</v>
      </c>
      <c r="D412" s="83" t="s">
        <v>1606</v>
      </c>
      <c r="E412" s="84">
        <v>21199833</v>
      </c>
      <c r="F412" s="84">
        <v>11874662</v>
      </c>
      <c r="G412" s="84">
        <v>9325171</v>
      </c>
      <c r="H412" s="84">
        <v>7632768</v>
      </c>
      <c r="I412" s="84">
        <v>4074407.09</v>
      </c>
      <c r="J412" s="84">
        <v>3558360.91</v>
      </c>
      <c r="K412" s="84">
        <v>1510264</v>
      </c>
      <c r="L412" s="84">
        <v>351483</v>
      </c>
      <c r="M412" s="83">
        <v>1158781</v>
      </c>
    </row>
    <row r="413" spans="1:13">
      <c r="A413" s="83">
        <v>73</v>
      </c>
      <c r="B413" s="83" t="s">
        <v>400</v>
      </c>
      <c r="C413" s="83">
        <v>7313</v>
      </c>
      <c r="D413" s="83" t="s">
        <v>1607</v>
      </c>
      <c r="E413" s="84">
        <v>25531952</v>
      </c>
      <c r="F413" s="84">
        <v>15805314</v>
      </c>
      <c r="G413" s="84">
        <v>9726638</v>
      </c>
      <c r="H413" s="84">
        <v>15597453</v>
      </c>
      <c r="I413" s="84">
        <v>9250882</v>
      </c>
      <c r="J413" s="84">
        <v>6346571</v>
      </c>
      <c r="K413" s="84">
        <v>838017</v>
      </c>
      <c r="L413" s="84">
        <v>280050</v>
      </c>
      <c r="M413" s="83">
        <v>557967</v>
      </c>
    </row>
    <row r="414" spans="1:13">
      <c r="A414" s="83">
        <v>73</v>
      </c>
      <c r="B414" s="83" t="s">
        <v>400</v>
      </c>
      <c r="C414" s="83">
        <v>7314</v>
      </c>
      <c r="D414" s="83" t="s">
        <v>1608</v>
      </c>
      <c r="E414" s="84">
        <v>19934317</v>
      </c>
      <c r="F414" s="84">
        <v>13660687</v>
      </c>
      <c r="G414" s="84">
        <v>6273630</v>
      </c>
      <c r="H414" s="84">
        <v>13381516</v>
      </c>
      <c r="I414" s="84">
        <v>9109883</v>
      </c>
      <c r="J414" s="84">
        <v>4271633</v>
      </c>
      <c r="K414" s="84">
        <v>0</v>
      </c>
      <c r="L414" s="84">
        <v>0</v>
      </c>
      <c r="M414" s="83">
        <v>0</v>
      </c>
    </row>
    <row r="415" spans="1:13">
      <c r="A415" s="83">
        <v>73</v>
      </c>
      <c r="B415" s="83" t="s">
        <v>400</v>
      </c>
      <c r="C415" s="83">
        <v>7315</v>
      </c>
      <c r="D415" s="83" t="s">
        <v>1609</v>
      </c>
      <c r="E415" s="84">
        <v>20518368</v>
      </c>
      <c r="F415" s="84">
        <v>13497429</v>
      </c>
      <c r="G415" s="84">
        <v>7020939</v>
      </c>
      <c r="H415" s="84">
        <v>12950993</v>
      </c>
      <c r="I415" s="84">
        <v>8187434</v>
      </c>
      <c r="J415" s="84">
        <v>4763559</v>
      </c>
      <c r="K415" s="84">
        <v>1100299</v>
      </c>
      <c r="L415" s="84">
        <v>319850</v>
      </c>
      <c r="M415" s="83">
        <v>780449</v>
      </c>
    </row>
    <row r="416" spans="1:13">
      <c r="A416" s="83">
        <v>73</v>
      </c>
      <c r="B416" s="83" t="s">
        <v>400</v>
      </c>
      <c r="C416" s="83">
        <v>7316</v>
      </c>
      <c r="D416" s="83" t="s">
        <v>1610</v>
      </c>
      <c r="E416" s="84">
        <v>8197969</v>
      </c>
      <c r="F416" s="84">
        <v>5171161</v>
      </c>
      <c r="G416" s="84">
        <v>3026808</v>
      </c>
      <c r="H416" s="84">
        <v>5097354</v>
      </c>
      <c r="I416" s="84">
        <v>3576753</v>
      </c>
      <c r="J416" s="84">
        <v>1520601</v>
      </c>
      <c r="K416" s="84">
        <v>1098564</v>
      </c>
      <c r="L416" s="84">
        <v>412310</v>
      </c>
      <c r="M416" s="83">
        <v>686254</v>
      </c>
    </row>
    <row r="417" spans="1:13">
      <c r="A417" s="83">
        <v>73</v>
      </c>
      <c r="B417" s="83" t="s">
        <v>400</v>
      </c>
      <c r="C417" s="83">
        <v>7317</v>
      </c>
      <c r="D417" s="83" t="s">
        <v>1611</v>
      </c>
      <c r="E417" s="84">
        <v>18447328</v>
      </c>
      <c r="F417" s="84">
        <v>13643075</v>
      </c>
      <c r="G417" s="84">
        <v>4804253</v>
      </c>
      <c r="H417" s="84">
        <v>15159020</v>
      </c>
      <c r="I417" s="84">
        <v>12464365</v>
      </c>
      <c r="J417" s="84">
        <v>2694655</v>
      </c>
      <c r="K417" s="84">
        <v>2144232</v>
      </c>
      <c r="L417" s="84">
        <v>1161163</v>
      </c>
      <c r="M417" s="83">
        <v>983069</v>
      </c>
    </row>
    <row r="418" spans="1:13">
      <c r="A418" s="83">
        <v>73</v>
      </c>
      <c r="B418" s="83" t="s">
        <v>400</v>
      </c>
      <c r="C418" s="83">
        <v>7318</v>
      </c>
      <c r="D418" s="83" t="s">
        <v>1612</v>
      </c>
      <c r="E418" s="84">
        <v>1599133</v>
      </c>
      <c r="F418" s="84">
        <v>1006795</v>
      </c>
      <c r="G418" s="84">
        <v>592338</v>
      </c>
      <c r="H418" s="84">
        <v>2108583</v>
      </c>
      <c r="I418" s="84">
        <v>1524249</v>
      </c>
      <c r="J418" s="84">
        <v>584334</v>
      </c>
      <c r="K418" s="84">
        <v>0</v>
      </c>
      <c r="L418" s="84">
        <v>0</v>
      </c>
      <c r="M418" s="83">
        <v>0</v>
      </c>
    </row>
    <row r="419" spans="1:13">
      <c r="A419" s="83">
        <v>73</v>
      </c>
      <c r="B419" s="83" t="s">
        <v>400</v>
      </c>
      <c r="C419" s="83">
        <v>7322</v>
      </c>
      <c r="D419" s="83" t="s">
        <v>1613</v>
      </c>
      <c r="E419" s="84">
        <v>23105017</v>
      </c>
      <c r="F419" s="84">
        <v>16002195</v>
      </c>
      <c r="G419" s="84">
        <v>7102822</v>
      </c>
      <c r="H419" s="84">
        <v>17079460</v>
      </c>
      <c r="I419" s="84">
        <v>13003300</v>
      </c>
      <c r="J419" s="84">
        <v>4076160</v>
      </c>
      <c r="K419" s="84">
        <v>4468555</v>
      </c>
      <c r="L419" s="84">
        <v>2194700</v>
      </c>
      <c r="M419" s="83">
        <v>2273855</v>
      </c>
    </row>
    <row r="420" spans="1:13">
      <c r="A420" s="83">
        <v>73</v>
      </c>
      <c r="B420" s="83" t="s">
        <v>400</v>
      </c>
      <c r="C420" s="83">
        <v>7324</v>
      </c>
      <c r="D420" s="83" t="s">
        <v>1614</v>
      </c>
      <c r="E420" s="84">
        <v>11543403</v>
      </c>
      <c r="F420" s="84">
        <v>7810785</v>
      </c>
      <c r="G420" s="84">
        <v>3732618</v>
      </c>
      <c r="H420" s="84">
        <v>15220011</v>
      </c>
      <c r="I420" s="84">
        <v>10708836</v>
      </c>
      <c r="J420" s="84">
        <v>4511175</v>
      </c>
      <c r="K420" s="84">
        <v>1935622</v>
      </c>
      <c r="L420" s="84">
        <v>1014376</v>
      </c>
      <c r="M420" s="83">
        <v>921246</v>
      </c>
    </row>
    <row r="421" spans="1:13">
      <c r="A421" s="83">
        <v>73</v>
      </c>
      <c r="B421" s="83" t="s">
        <v>400</v>
      </c>
      <c r="C421" s="83">
        <v>7326</v>
      </c>
      <c r="D421" s="83" t="s">
        <v>1615</v>
      </c>
      <c r="E421" s="84">
        <v>1974407</v>
      </c>
      <c r="F421" s="84">
        <v>904075</v>
      </c>
      <c r="G421" s="84">
        <v>1070332</v>
      </c>
      <c r="H421" s="84">
        <v>2181880</v>
      </c>
      <c r="I421" s="84">
        <v>1177540</v>
      </c>
      <c r="J421" s="84">
        <v>1004340</v>
      </c>
      <c r="K421" s="84">
        <v>0</v>
      </c>
      <c r="L421" s="84">
        <v>0</v>
      </c>
      <c r="M421" s="83">
        <v>0</v>
      </c>
    </row>
    <row r="422" spans="1:13">
      <c r="A422" s="83">
        <v>73</v>
      </c>
      <c r="B422" s="83" t="s">
        <v>400</v>
      </c>
      <c r="C422" s="83">
        <v>7371</v>
      </c>
      <c r="D422" s="83" t="s">
        <v>1616</v>
      </c>
      <c r="E422" s="84">
        <v>301102</v>
      </c>
      <c r="F422" s="84">
        <v>188150</v>
      </c>
      <c r="G422" s="84">
        <v>112952</v>
      </c>
      <c r="H422" s="84">
        <v>109637</v>
      </c>
      <c r="I422" s="84">
        <v>68500</v>
      </c>
      <c r="J422" s="84">
        <v>41137</v>
      </c>
      <c r="K422" s="84">
        <v>0</v>
      </c>
      <c r="L422" s="84">
        <v>0</v>
      </c>
      <c r="M422" s="83">
        <v>0</v>
      </c>
    </row>
    <row r="423" spans="1:13">
      <c r="A423" s="83">
        <v>73</v>
      </c>
      <c r="B423" s="83" t="s">
        <v>400</v>
      </c>
      <c r="C423" s="83">
        <v>7372</v>
      </c>
      <c r="D423" s="83" t="s">
        <v>1617</v>
      </c>
      <c r="E423" s="84">
        <v>653563</v>
      </c>
      <c r="F423" s="84">
        <v>389500</v>
      </c>
      <c r="G423" s="84">
        <v>264063</v>
      </c>
      <c r="H423" s="84">
        <v>628677</v>
      </c>
      <c r="I423" s="84">
        <v>430417</v>
      </c>
      <c r="J423" s="84">
        <v>198260</v>
      </c>
      <c r="K423" s="84">
        <v>0</v>
      </c>
      <c r="L423" s="84">
        <v>0</v>
      </c>
      <c r="M423" s="83">
        <v>0</v>
      </c>
    </row>
    <row r="424" spans="1:13">
      <c r="A424" s="83">
        <v>73</v>
      </c>
      <c r="B424" s="83" t="s">
        <v>400</v>
      </c>
      <c r="C424" s="83">
        <v>7373</v>
      </c>
      <c r="D424" s="83" t="s">
        <v>1618</v>
      </c>
      <c r="E424" s="84">
        <v>1066310</v>
      </c>
      <c r="F424" s="84">
        <v>785847</v>
      </c>
      <c r="G424" s="84">
        <v>280463</v>
      </c>
      <c r="H424" s="84">
        <v>1322373</v>
      </c>
      <c r="I424" s="84">
        <v>980180</v>
      </c>
      <c r="J424" s="84">
        <v>342193</v>
      </c>
      <c r="K424" s="84">
        <v>0</v>
      </c>
      <c r="L424" s="84">
        <v>0</v>
      </c>
      <c r="M424" s="83">
        <v>0</v>
      </c>
    </row>
    <row r="425" spans="1:13">
      <c r="A425" s="83">
        <v>74</v>
      </c>
      <c r="B425" s="83" t="s">
        <v>439</v>
      </c>
      <c r="C425" s="83">
        <v>7401</v>
      </c>
      <c r="D425" s="83" t="s">
        <v>1619</v>
      </c>
      <c r="E425" s="84">
        <v>1681272</v>
      </c>
      <c r="F425" s="84">
        <v>1632403</v>
      </c>
      <c r="G425" s="84">
        <v>48869</v>
      </c>
      <c r="H425" s="84">
        <v>2635628</v>
      </c>
      <c r="I425" s="84">
        <v>1739600</v>
      </c>
      <c r="J425" s="84">
        <v>896028</v>
      </c>
      <c r="K425" s="84">
        <v>1117306</v>
      </c>
      <c r="L425" s="84">
        <v>547300</v>
      </c>
      <c r="M425" s="83">
        <v>570006</v>
      </c>
    </row>
    <row r="426" spans="1:13">
      <c r="A426" s="83">
        <v>74</v>
      </c>
      <c r="B426" s="83" t="s">
        <v>439</v>
      </c>
      <c r="C426" s="83">
        <v>7402</v>
      </c>
      <c r="D426" s="83" t="s">
        <v>1620</v>
      </c>
      <c r="E426" s="84">
        <v>8033676</v>
      </c>
      <c r="F426" s="84">
        <v>4086400</v>
      </c>
      <c r="G426" s="84">
        <v>3947276</v>
      </c>
      <c r="H426" s="84">
        <v>5028910</v>
      </c>
      <c r="I426" s="84">
        <v>3424500</v>
      </c>
      <c r="J426" s="84">
        <v>1604410</v>
      </c>
      <c r="K426" s="84">
        <v>190791</v>
      </c>
      <c r="L426" s="84">
        <v>112500</v>
      </c>
      <c r="M426" s="83">
        <v>78291</v>
      </c>
    </row>
    <row r="427" spans="1:13">
      <c r="A427" s="83">
        <v>74</v>
      </c>
      <c r="B427" s="83" t="s">
        <v>439</v>
      </c>
      <c r="C427" s="83">
        <v>7403</v>
      </c>
      <c r="D427" s="83" t="s">
        <v>1621</v>
      </c>
      <c r="E427" s="84">
        <v>629134</v>
      </c>
      <c r="F427" s="84">
        <v>392400</v>
      </c>
      <c r="G427" s="84">
        <v>236734</v>
      </c>
      <c r="H427" s="84">
        <v>595145</v>
      </c>
      <c r="I427" s="84">
        <v>467400</v>
      </c>
      <c r="J427" s="84">
        <v>127745</v>
      </c>
      <c r="K427" s="84">
        <v>6870</v>
      </c>
      <c r="L427" s="84">
        <v>500</v>
      </c>
      <c r="M427" s="83">
        <v>6370</v>
      </c>
    </row>
    <row r="428" spans="1:13">
      <c r="A428" s="83">
        <v>74</v>
      </c>
      <c r="B428" s="83" t="s">
        <v>439</v>
      </c>
      <c r="C428" s="83">
        <v>7404</v>
      </c>
      <c r="D428" s="83" t="s">
        <v>1622</v>
      </c>
      <c r="E428" s="84">
        <v>196929</v>
      </c>
      <c r="F428" s="84">
        <v>130527</v>
      </c>
      <c r="G428" s="84">
        <v>66402</v>
      </c>
      <c r="H428" s="84">
        <v>368129</v>
      </c>
      <c r="I428" s="84">
        <v>239595</v>
      </c>
      <c r="J428" s="84">
        <v>128534</v>
      </c>
      <c r="K428" s="84">
        <v>0</v>
      </c>
      <c r="L428" s="84">
        <v>0</v>
      </c>
      <c r="M428" s="83">
        <v>0</v>
      </c>
    </row>
    <row r="429" spans="1:13">
      <c r="A429" s="83">
        <v>74</v>
      </c>
      <c r="B429" s="83" t="s">
        <v>439</v>
      </c>
      <c r="C429" s="83">
        <v>7405</v>
      </c>
      <c r="D429" s="83" t="s">
        <v>1623</v>
      </c>
      <c r="E429" s="84">
        <v>5916071</v>
      </c>
      <c r="F429" s="84">
        <v>3940953</v>
      </c>
      <c r="G429" s="84">
        <v>1975118</v>
      </c>
      <c r="H429" s="84">
        <v>4747919</v>
      </c>
      <c r="I429" s="84">
        <v>3753914</v>
      </c>
      <c r="J429" s="84">
        <v>994005</v>
      </c>
      <c r="K429" s="84">
        <v>706783</v>
      </c>
      <c r="L429" s="84">
        <v>421550</v>
      </c>
      <c r="M429" s="83">
        <v>285233</v>
      </c>
    </row>
    <row r="430" spans="1:13">
      <c r="A430" s="83">
        <v>74</v>
      </c>
      <c r="B430" s="83" t="s">
        <v>439</v>
      </c>
      <c r="C430" s="83">
        <v>7406</v>
      </c>
      <c r="D430" s="83" t="s">
        <v>1624</v>
      </c>
      <c r="E430" s="84">
        <v>2873141</v>
      </c>
      <c r="F430" s="84">
        <v>2563911</v>
      </c>
      <c r="G430" s="84">
        <v>309230</v>
      </c>
      <c r="H430" s="84">
        <v>3525457</v>
      </c>
      <c r="I430" s="84">
        <v>2847970</v>
      </c>
      <c r="J430" s="84">
        <v>677487</v>
      </c>
      <c r="K430" s="84">
        <v>426665</v>
      </c>
      <c r="L430" s="84">
        <v>97450</v>
      </c>
      <c r="M430" s="83">
        <v>329215</v>
      </c>
    </row>
    <row r="431" spans="1:13">
      <c r="A431" s="83">
        <v>74</v>
      </c>
      <c r="B431" s="83" t="s">
        <v>439</v>
      </c>
      <c r="C431" s="83">
        <v>7407</v>
      </c>
      <c r="D431" s="83" t="s">
        <v>1625</v>
      </c>
      <c r="E431" s="84">
        <v>10540</v>
      </c>
      <c r="F431" s="84">
        <v>4700</v>
      </c>
      <c r="G431" s="84">
        <v>5840</v>
      </c>
      <c r="H431" s="84">
        <v>4750</v>
      </c>
      <c r="I431" s="84">
        <v>2000</v>
      </c>
      <c r="J431" s="84">
        <v>2750</v>
      </c>
      <c r="K431" s="84">
        <v>0</v>
      </c>
      <c r="L431" s="84">
        <v>0</v>
      </c>
      <c r="M431" s="83">
        <v>0</v>
      </c>
    </row>
    <row r="432" spans="1:13">
      <c r="A432" s="83">
        <v>74</v>
      </c>
      <c r="B432" s="83" t="s">
        <v>439</v>
      </c>
      <c r="C432" s="83">
        <v>7408</v>
      </c>
      <c r="D432" s="83" t="s">
        <v>1626</v>
      </c>
      <c r="E432" s="84">
        <v>731580</v>
      </c>
      <c r="F432" s="84">
        <v>670628</v>
      </c>
      <c r="G432" s="84">
        <v>60952</v>
      </c>
      <c r="H432" s="84">
        <v>1002221</v>
      </c>
      <c r="I432" s="84">
        <v>856395</v>
      </c>
      <c r="J432" s="84">
        <v>145826</v>
      </c>
      <c r="K432" s="84">
        <v>2558764</v>
      </c>
      <c r="L432" s="84">
        <v>1524017</v>
      </c>
      <c r="M432" s="83">
        <v>1034747</v>
      </c>
    </row>
    <row r="433" spans="1:13">
      <c r="A433" s="83">
        <v>74</v>
      </c>
      <c r="B433" s="83" t="s">
        <v>439</v>
      </c>
      <c r="C433" s="83">
        <v>7409</v>
      </c>
      <c r="D433" s="83" t="s">
        <v>1627</v>
      </c>
      <c r="E433" s="84">
        <v>96494</v>
      </c>
      <c r="F433" s="84">
        <v>75000</v>
      </c>
      <c r="G433" s="84">
        <v>21494</v>
      </c>
      <c r="H433" s="84">
        <v>178050</v>
      </c>
      <c r="I433" s="84">
        <v>143000</v>
      </c>
      <c r="J433" s="84">
        <v>35050</v>
      </c>
      <c r="K433" s="84">
        <v>0</v>
      </c>
      <c r="L433" s="84">
        <v>0</v>
      </c>
      <c r="M433" s="83">
        <v>0</v>
      </c>
    </row>
    <row r="434" spans="1:13">
      <c r="A434" s="83">
        <v>74</v>
      </c>
      <c r="B434" s="83" t="s">
        <v>439</v>
      </c>
      <c r="C434" s="83">
        <v>7410</v>
      </c>
      <c r="D434" s="83" t="s">
        <v>1628</v>
      </c>
      <c r="E434" s="84">
        <v>66591</v>
      </c>
      <c r="F434" s="84">
        <v>35000</v>
      </c>
      <c r="G434" s="84">
        <v>31591</v>
      </c>
      <c r="H434" s="84">
        <v>97175</v>
      </c>
      <c r="I434" s="84">
        <v>50000</v>
      </c>
      <c r="J434" s="84">
        <v>47175</v>
      </c>
      <c r="K434" s="84">
        <v>0</v>
      </c>
      <c r="L434" s="84">
        <v>0</v>
      </c>
      <c r="M434" s="83">
        <v>0</v>
      </c>
    </row>
    <row r="435" spans="1:13">
      <c r="A435" s="83">
        <v>74</v>
      </c>
      <c r="B435" s="83" t="s">
        <v>439</v>
      </c>
      <c r="C435" s="83">
        <v>7411</v>
      </c>
      <c r="D435" s="83" t="s">
        <v>1629</v>
      </c>
      <c r="E435" s="84">
        <v>3015636</v>
      </c>
      <c r="F435" s="84">
        <v>2738674</v>
      </c>
      <c r="G435" s="84">
        <v>276962</v>
      </c>
      <c r="H435" s="84">
        <v>4409451</v>
      </c>
      <c r="I435" s="84">
        <v>3652200</v>
      </c>
      <c r="J435" s="84">
        <v>757251</v>
      </c>
      <c r="K435" s="84">
        <v>1348431</v>
      </c>
      <c r="L435" s="84">
        <v>817750</v>
      </c>
      <c r="M435" s="83">
        <v>530681</v>
      </c>
    </row>
    <row r="436" spans="1:13">
      <c r="A436" s="83">
        <v>74</v>
      </c>
      <c r="B436" s="83" t="s">
        <v>439</v>
      </c>
      <c r="C436" s="83">
        <v>7412</v>
      </c>
      <c r="D436" s="83" t="s">
        <v>1630</v>
      </c>
      <c r="E436" s="84">
        <v>62450</v>
      </c>
      <c r="F436" s="84">
        <v>8000</v>
      </c>
      <c r="G436" s="84">
        <v>54450</v>
      </c>
      <c r="H436" s="84">
        <v>20625</v>
      </c>
      <c r="I436" s="84">
        <v>18000</v>
      </c>
      <c r="J436" s="84">
        <v>2625</v>
      </c>
      <c r="K436" s="84">
        <v>0</v>
      </c>
      <c r="L436" s="84">
        <v>0</v>
      </c>
      <c r="M436" s="83">
        <v>0</v>
      </c>
    </row>
    <row r="437" spans="1:13">
      <c r="A437" s="83">
        <v>74</v>
      </c>
      <c r="B437" s="83" t="s">
        <v>439</v>
      </c>
      <c r="C437" s="83">
        <v>7413</v>
      </c>
      <c r="D437" s="83" t="s">
        <v>1631</v>
      </c>
      <c r="E437" s="84">
        <v>804755</v>
      </c>
      <c r="F437" s="84">
        <v>317350</v>
      </c>
      <c r="G437" s="84">
        <v>487405</v>
      </c>
      <c r="H437" s="84">
        <v>701075</v>
      </c>
      <c r="I437" s="84">
        <v>604950</v>
      </c>
      <c r="J437" s="84">
        <v>96125</v>
      </c>
      <c r="K437" s="84">
        <v>8610</v>
      </c>
      <c r="L437" s="84">
        <v>5000</v>
      </c>
      <c r="M437" s="83">
        <v>3610</v>
      </c>
    </row>
    <row r="438" spans="1:13">
      <c r="A438" s="83">
        <v>74</v>
      </c>
      <c r="B438" s="83" t="s">
        <v>439</v>
      </c>
      <c r="C438" s="83">
        <v>7414</v>
      </c>
      <c r="D438" s="83" t="s">
        <v>1632</v>
      </c>
      <c r="E438" s="84">
        <v>3325</v>
      </c>
      <c r="F438" s="84">
        <v>2850</v>
      </c>
      <c r="G438" s="84">
        <v>475</v>
      </c>
      <c r="H438" s="84">
        <v>3650</v>
      </c>
      <c r="I438" s="84">
        <v>3000</v>
      </c>
      <c r="J438" s="84">
        <v>650</v>
      </c>
      <c r="K438" s="84">
        <v>0</v>
      </c>
      <c r="L438" s="84">
        <v>0</v>
      </c>
      <c r="M438" s="83">
        <v>0</v>
      </c>
    </row>
    <row r="439" spans="1:13">
      <c r="A439" s="83">
        <v>74</v>
      </c>
      <c r="B439" s="83" t="s">
        <v>439</v>
      </c>
      <c r="C439" s="83">
        <v>7415</v>
      </c>
      <c r="D439" s="83" t="s">
        <v>1633</v>
      </c>
      <c r="E439" s="84">
        <v>144839</v>
      </c>
      <c r="F439" s="84">
        <v>98200</v>
      </c>
      <c r="G439" s="84">
        <v>46639</v>
      </c>
      <c r="H439" s="84">
        <v>51100</v>
      </c>
      <c r="I439" s="84">
        <v>43600</v>
      </c>
      <c r="J439" s="84">
        <v>7500</v>
      </c>
      <c r="K439" s="84">
        <v>0</v>
      </c>
      <c r="L439" s="84">
        <v>0</v>
      </c>
      <c r="M439" s="83">
        <v>0</v>
      </c>
    </row>
    <row r="440" spans="1:13">
      <c r="A440" s="83">
        <v>74</v>
      </c>
      <c r="B440" s="83" t="s">
        <v>439</v>
      </c>
      <c r="C440" s="83">
        <v>7471</v>
      </c>
      <c r="D440" s="83" t="s">
        <v>1634</v>
      </c>
      <c r="E440" s="84">
        <v>84946</v>
      </c>
      <c r="F440" s="84">
        <v>75750</v>
      </c>
      <c r="G440" s="84">
        <v>9196</v>
      </c>
      <c r="H440" s="84">
        <v>99498</v>
      </c>
      <c r="I440" s="84">
        <v>75300</v>
      </c>
      <c r="J440" s="84">
        <v>24198</v>
      </c>
      <c r="K440" s="84">
        <v>0</v>
      </c>
      <c r="L440" s="84">
        <v>0</v>
      </c>
      <c r="M440" s="83">
        <v>0</v>
      </c>
    </row>
    <row r="441" spans="1:13">
      <c r="A441" s="83">
        <v>74</v>
      </c>
      <c r="B441" s="83" t="s">
        <v>439</v>
      </c>
      <c r="C441" s="83">
        <v>7472</v>
      </c>
      <c r="D441" s="83" t="s">
        <v>1635</v>
      </c>
      <c r="E441" s="84">
        <v>370808</v>
      </c>
      <c r="F441" s="84">
        <v>292950</v>
      </c>
      <c r="G441" s="84">
        <v>77858</v>
      </c>
      <c r="H441" s="84">
        <v>769728</v>
      </c>
      <c r="I441" s="84">
        <v>654250</v>
      </c>
      <c r="J441" s="84">
        <v>115478</v>
      </c>
      <c r="K441" s="84">
        <v>615</v>
      </c>
      <c r="L441" s="84">
        <v>0</v>
      </c>
      <c r="M441" s="83">
        <v>615</v>
      </c>
    </row>
    <row r="442" spans="1:13">
      <c r="A442" s="83">
        <v>75</v>
      </c>
      <c r="B442" s="83" t="s">
        <v>67</v>
      </c>
      <c r="C442" s="83">
        <v>7501</v>
      </c>
      <c r="D442" s="83" t="s">
        <v>67</v>
      </c>
      <c r="E442" s="84">
        <v>22290655</v>
      </c>
      <c r="F442" s="84">
        <v>12210492</v>
      </c>
      <c r="G442" s="84">
        <v>10080163</v>
      </c>
      <c r="H442" s="84">
        <v>13029958</v>
      </c>
      <c r="I442" s="84">
        <v>8582317</v>
      </c>
      <c r="J442" s="84">
        <v>4447641</v>
      </c>
      <c r="K442" s="84">
        <v>0</v>
      </c>
      <c r="L442" s="84">
        <v>0</v>
      </c>
      <c r="M442" s="83">
        <v>0</v>
      </c>
    </row>
    <row r="443" spans="1:13">
      <c r="A443" s="83">
        <v>75</v>
      </c>
      <c r="B443" s="83" t="s">
        <v>67</v>
      </c>
      <c r="C443" s="83">
        <v>7502</v>
      </c>
      <c r="D443" s="83" t="s">
        <v>1636</v>
      </c>
      <c r="E443" s="84">
        <v>10120710</v>
      </c>
      <c r="F443" s="84">
        <v>5298850</v>
      </c>
      <c r="G443" s="84">
        <v>4821860</v>
      </c>
      <c r="H443" s="84">
        <v>6611272</v>
      </c>
      <c r="I443" s="84">
        <v>4552300</v>
      </c>
      <c r="J443" s="84">
        <v>2058972</v>
      </c>
      <c r="K443" s="84">
        <v>0</v>
      </c>
      <c r="L443" s="84">
        <v>0</v>
      </c>
      <c r="M443" s="83">
        <v>0</v>
      </c>
    </row>
    <row r="444" spans="1:13">
      <c r="A444" s="83">
        <v>75</v>
      </c>
      <c r="B444" s="83" t="s">
        <v>67</v>
      </c>
      <c r="C444" s="83">
        <v>7503</v>
      </c>
      <c r="D444" s="83" t="s">
        <v>1637</v>
      </c>
      <c r="E444" s="84">
        <v>1735712</v>
      </c>
      <c r="F444" s="84">
        <v>1045314</v>
      </c>
      <c r="G444" s="84">
        <v>690398</v>
      </c>
      <c r="H444" s="84">
        <v>1424913</v>
      </c>
      <c r="I444" s="84">
        <v>968823</v>
      </c>
      <c r="J444" s="84">
        <v>456090</v>
      </c>
      <c r="K444" s="84">
        <v>0</v>
      </c>
      <c r="L444" s="84">
        <v>0</v>
      </c>
      <c r="M444" s="83">
        <v>0</v>
      </c>
    </row>
    <row r="445" spans="1:13">
      <c r="A445" s="83">
        <v>75</v>
      </c>
      <c r="B445" s="83" t="s">
        <v>67</v>
      </c>
      <c r="C445" s="83">
        <v>7504</v>
      </c>
      <c r="D445" s="83" t="s">
        <v>1638</v>
      </c>
      <c r="E445" s="84">
        <v>6256702</v>
      </c>
      <c r="F445" s="84">
        <v>3029250</v>
      </c>
      <c r="G445" s="84">
        <v>3227452</v>
      </c>
      <c r="H445" s="84">
        <v>4526302</v>
      </c>
      <c r="I445" s="84">
        <v>2970050</v>
      </c>
      <c r="J445" s="84">
        <v>1556252</v>
      </c>
      <c r="K445" s="84">
        <v>1950</v>
      </c>
      <c r="L445" s="84">
        <v>0</v>
      </c>
      <c r="M445" s="83">
        <v>1950</v>
      </c>
    </row>
    <row r="446" spans="1:13">
      <c r="A446" s="83">
        <v>75</v>
      </c>
      <c r="B446" s="83" t="s">
        <v>67</v>
      </c>
      <c r="C446" s="83">
        <v>7505</v>
      </c>
      <c r="D446" s="83" t="s">
        <v>1639</v>
      </c>
      <c r="E446" s="84">
        <v>10701448</v>
      </c>
      <c r="F446" s="84">
        <v>4198600</v>
      </c>
      <c r="G446" s="84">
        <v>6502848</v>
      </c>
      <c r="H446" s="84">
        <v>6325967</v>
      </c>
      <c r="I446" s="84">
        <v>4045050</v>
      </c>
      <c r="J446" s="84">
        <v>2280917</v>
      </c>
      <c r="K446" s="84">
        <v>0</v>
      </c>
      <c r="L446" s="84">
        <v>0</v>
      </c>
      <c r="M446" s="83">
        <v>0</v>
      </c>
    </row>
    <row r="447" spans="1:13">
      <c r="A447" s="83">
        <v>75</v>
      </c>
      <c r="B447" s="83" t="s">
        <v>67</v>
      </c>
      <c r="C447" s="83">
        <v>7571</v>
      </c>
      <c r="D447" s="83" t="s">
        <v>1640</v>
      </c>
      <c r="E447" s="84">
        <v>409432</v>
      </c>
      <c r="F447" s="84">
        <v>218450</v>
      </c>
      <c r="G447" s="84">
        <v>190982</v>
      </c>
      <c r="H447" s="84">
        <v>265350</v>
      </c>
      <c r="I447" s="84">
        <v>150200</v>
      </c>
      <c r="J447" s="84">
        <v>115150</v>
      </c>
      <c r="K447" s="84">
        <v>0</v>
      </c>
      <c r="L447" s="84">
        <v>0</v>
      </c>
      <c r="M447" s="83">
        <v>0</v>
      </c>
    </row>
    <row r="448" spans="1:13">
      <c r="A448" s="83">
        <v>76</v>
      </c>
      <c r="B448" s="83" t="s">
        <v>393</v>
      </c>
      <c r="C448" s="83">
        <v>7601</v>
      </c>
      <c r="D448" s="83" t="s">
        <v>1641</v>
      </c>
      <c r="E448" s="84">
        <v>2031389</v>
      </c>
      <c r="F448" s="84">
        <v>1734740</v>
      </c>
      <c r="G448" s="84">
        <v>296649</v>
      </c>
      <c r="H448" s="84">
        <v>2374413</v>
      </c>
      <c r="I448" s="84">
        <v>1770140</v>
      </c>
      <c r="J448" s="84">
        <v>604273</v>
      </c>
      <c r="K448" s="84">
        <v>224015</v>
      </c>
      <c r="L448" s="84">
        <v>162100</v>
      </c>
      <c r="M448" s="83">
        <v>61915</v>
      </c>
    </row>
    <row r="449" spans="1:13">
      <c r="A449" s="83">
        <v>76</v>
      </c>
      <c r="B449" s="83" t="s">
        <v>393</v>
      </c>
      <c r="C449" s="83">
        <v>7602</v>
      </c>
      <c r="D449" s="83" t="s">
        <v>1642</v>
      </c>
      <c r="E449" s="84">
        <v>9268793</v>
      </c>
      <c r="F449" s="84">
        <v>6204411</v>
      </c>
      <c r="G449" s="84">
        <v>3064382</v>
      </c>
      <c r="H449" s="84">
        <v>6528649</v>
      </c>
      <c r="I449" s="84">
        <v>4894408</v>
      </c>
      <c r="J449" s="84">
        <v>1634241</v>
      </c>
      <c r="K449" s="84">
        <v>2722007</v>
      </c>
      <c r="L449" s="84">
        <v>1767850</v>
      </c>
      <c r="M449" s="83">
        <v>954157</v>
      </c>
    </row>
    <row r="450" spans="1:13">
      <c r="A450" s="83">
        <v>76</v>
      </c>
      <c r="B450" s="83" t="s">
        <v>393</v>
      </c>
      <c r="C450" s="83">
        <v>7603</v>
      </c>
      <c r="D450" s="83" t="s">
        <v>1643</v>
      </c>
      <c r="E450" s="84">
        <v>2719234</v>
      </c>
      <c r="F450" s="84">
        <v>1352819</v>
      </c>
      <c r="G450" s="84">
        <v>1366415</v>
      </c>
      <c r="H450" s="84">
        <v>1961037</v>
      </c>
      <c r="I450" s="84">
        <v>1115031</v>
      </c>
      <c r="J450" s="84">
        <v>846006</v>
      </c>
      <c r="K450" s="84">
        <v>18410</v>
      </c>
      <c r="L450" s="84">
        <v>5600</v>
      </c>
      <c r="M450" s="83">
        <v>12810</v>
      </c>
    </row>
    <row r="451" spans="1:13">
      <c r="A451" s="83">
        <v>76</v>
      </c>
      <c r="B451" s="83" t="s">
        <v>393</v>
      </c>
      <c r="C451" s="83">
        <v>7604</v>
      </c>
      <c r="D451" s="83" t="s">
        <v>1644</v>
      </c>
      <c r="E451" s="84">
        <v>10670802</v>
      </c>
      <c r="F451" s="84">
        <v>5498100</v>
      </c>
      <c r="G451" s="84">
        <v>5172702</v>
      </c>
      <c r="H451" s="84">
        <v>6181398</v>
      </c>
      <c r="I451" s="84">
        <v>3494550</v>
      </c>
      <c r="J451" s="84">
        <v>2686848</v>
      </c>
      <c r="K451" s="84">
        <v>2088958</v>
      </c>
      <c r="L451" s="84">
        <v>567900</v>
      </c>
      <c r="M451" s="83">
        <v>1521058</v>
      </c>
    </row>
    <row r="452" spans="1:13">
      <c r="A452" s="83">
        <v>76</v>
      </c>
      <c r="B452" s="83" t="s">
        <v>393</v>
      </c>
      <c r="C452" s="83">
        <v>7605</v>
      </c>
      <c r="D452" s="83" t="s">
        <v>1645</v>
      </c>
      <c r="E452" s="84">
        <v>728424</v>
      </c>
      <c r="F452" s="84">
        <v>512600</v>
      </c>
      <c r="G452" s="84">
        <v>215824</v>
      </c>
      <c r="H452" s="84">
        <v>863497</v>
      </c>
      <c r="I452" s="84">
        <v>644850</v>
      </c>
      <c r="J452" s="84">
        <v>218647</v>
      </c>
      <c r="K452" s="84">
        <v>72635</v>
      </c>
      <c r="L452" s="84">
        <v>21400</v>
      </c>
      <c r="M452" s="83">
        <v>51235</v>
      </c>
    </row>
    <row r="453" spans="1:13">
      <c r="A453" s="83">
        <v>76</v>
      </c>
      <c r="B453" s="83" t="s">
        <v>393</v>
      </c>
      <c r="C453" s="83">
        <v>7606</v>
      </c>
      <c r="D453" s="83" t="s">
        <v>1646</v>
      </c>
      <c r="E453" s="84">
        <v>7937942</v>
      </c>
      <c r="F453" s="84">
        <v>5614472</v>
      </c>
      <c r="G453" s="84">
        <v>2323470</v>
      </c>
      <c r="H453" s="84">
        <v>4801216</v>
      </c>
      <c r="I453" s="84">
        <v>3296919</v>
      </c>
      <c r="J453" s="84">
        <v>1504297</v>
      </c>
      <c r="K453" s="84">
        <v>535397</v>
      </c>
      <c r="L453" s="84">
        <v>323253</v>
      </c>
      <c r="M453" s="83">
        <v>212144</v>
      </c>
    </row>
    <row r="454" spans="1:13">
      <c r="A454" s="83">
        <v>81</v>
      </c>
      <c r="B454" s="83" t="s">
        <v>282</v>
      </c>
      <c r="C454" s="83">
        <v>8101</v>
      </c>
      <c r="D454" s="83" t="s">
        <v>1647</v>
      </c>
      <c r="E454" s="84">
        <v>558843</v>
      </c>
      <c r="F454" s="84">
        <v>387500</v>
      </c>
      <c r="G454" s="84">
        <v>171343</v>
      </c>
      <c r="H454" s="84">
        <v>856637</v>
      </c>
      <c r="I454" s="84">
        <v>642875</v>
      </c>
      <c r="J454" s="84">
        <v>213762</v>
      </c>
      <c r="K454" s="84">
        <v>2400</v>
      </c>
      <c r="L454" s="84">
        <v>0</v>
      </c>
      <c r="M454" s="83">
        <v>2400</v>
      </c>
    </row>
    <row r="455" spans="1:13">
      <c r="A455" s="83">
        <v>81</v>
      </c>
      <c r="B455" s="83" t="s">
        <v>282</v>
      </c>
      <c r="C455" s="83">
        <v>8102</v>
      </c>
      <c r="D455" s="83" t="s">
        <v>1648</v>
      </c>
      <c r="E455" s="84">
        <v>16808</v>
      </c>
      <c r="F455" s="84">
        <v>13550</v>
      </c>
      <c r="G455" s="84">
        <v>3258</v>
      </c>
      <c r="H455" s="84">
        <v>40030</v>
      </c>
      <c r="I455" s="84">
        <v>36450</v>
      </c>
      <c r="J455" s="84">
        <v>3580</v>
      </c>
      <c r="K455" s="84">
        <v>0</v>
      </c>
      <c r="L455" s="84">
        <v>0</v>
      </c>
      <c r="M455" s="83">
        <v>0</v>
      </c>
    </row>
    <row r="456" spans="1:13">
      <c r="A456" s="83">
        <v>81</v>
      </c>
      <c r="B456" s="83" t="s">
        <v>282</v>
      </c>
      <c r="C456" s="83">
        <v>8103</v>
      </c>
      <c r="D456" s="83" t="s">
        <v>1649</v>
      </c>
      <c r="E456" s="84">
        <v>0</v>
      </c>
      <c r="F456" s="84">
        <v>0</v>
      </c>
      <c r="G456" s="84">
        <v>0</v>
      </c>
      <c r="H456" s="84">
        <v>0</v>
      </c>
      <c r="I456" s="84">
        <v>0</v>
      </c>
      <c r="J456" s="84">
        <v>0</v>
      </c>
      <c r="K456" s="84">
        <v>0</v>
      </c>
      <c r="L456" s="84">
        <v>0</v>
      </c>
      <c r="M456" s="83">
        <v>0</v>
      </c>
    </row>
    <row r="457" spans="1:13">
      <c r="A457" s="83">
        <v>81</v>
      </c>
      <c r="B457" s="83" t="s">
        <v>282</v>
      </c>
      <c r="C457" s="83">
        <v>8104</v>
      </c>
      <c r="D457" s="83" t="s">
        <v>1650</v>
      </c>
      <c r="E457" s="84">
        <v>1684190</v>
      </c>
      <c r="F457" s="84">
        <v>719400</v>
      </c>
      <c r="G457" s="84">
        <v>964790</v>
      </c>
      <c r="H457" s="84">
        <v>1025676</v>
      </c>
      <c r="I457" s="84">
        <v>555200</v>
      </c>
      <c r="J457" s="84">
        <v>470476</v>
      </c>
      <c r="K457" s="84">
        <v>0</v>
      </c>
      <c r="L457" s="84">
        <v>0</v>
      </c>
      <c r="M457" s="83">
        <v>0</v>
      </c>
    </row>
    <row r="458" spans="1:13">
      <c r="A458" s="83">
        <v>81</v>
      </c>
      <c r="B458" s="83" t="s">
        <v>282</v>
      </c>
      <c r="C458" s="83">
        <v>8105</v>
      </c>
      <c r="D458" s="83" t="s">
        <v>1651</v>
      </c>
      <c r="E458" s="84">
        <v>38250</v>
      </c>
      <c r="F458" s="84">
        <v>21000</v>
      </c>
      <c r="G458" s="84">
        <v>17250</v>
      </c>
      <c r="H458" s="84">
        <v>114760</v>
      </c>
      <c r="I458" s="84">
        <v>57000</v>
      </c>
      <c r="J458" s="84">
        <v>57760</v>
      </c>
      <c r="K458" s="84">
        <v>0</v>
      </c>
      <c r="L458" s="84">
        <v>0</v>
      </c>
      <c r="M458" s="83">
        <v>0</v>
      </c>
    </row>
    <row r="459" spans="1:13">
      <c r="A459" s="83">
        <v>81</v>
      </c>
      <c r="B459" s="83" t="s">
        <v>282</v>
      </c>
      <c r="C459" s="83">
        <v>8106</v>
      </c>
      <c r="D459" s="83" t="s">
        <v>1652</v>
      </c>
      <c r="E459" s="84">
        <v>181174</v>
      </c>
      <c r="F459" s="84">
        <v>125350</v>
      </c>
      <c r="G459" s="84">
        <v>55824</v>
      </c>
      <c r="H459" s="84">
        <v>455856</v>
      </c>
      <c r="I459" s="84">
        <v>173500</v>
      </c>
      <c r="J459" s="84">
        <v>282356</v>
      </c>
      <c r="K459" s="84">
        <v>0</v>
      </c>
      <c r="L459" s="84">
        <v>0</v>
      </c>
      <c r="M459" s="83">
        <v>0</v>
      </c>
    </row>
    <row r="460" spans="1:13">
      <c r="A460" s="83">
        <v>81</v>
      </c>
      <c r="B460" s="83" t="s">
        <v>282</v>
      </c>
      <c r="C460" s="83">
        <v>8107</v>
      </c>
      <c r="D460" s="83" t="s">
        <v>1653</v>
      </c>
      <c r="E460" s="84">
        <v>0</v>
      </c>
      <c r="F460" s="84">
        <v>0</v>
      </c>
      <c r="G460" s="84">
        <v>0</v>
      </c>
      <c r="H460" s="84">
        <v>0</v>
      </c>
      <c r="I460" s="84">
        <v>0</v>
      </c>
      <c r="J460" s="84">
        <v>0</v>
      </c>
      <c r="K460" s="84">
        <v>0</v>
      </c>
      <c r="L460" s="84">
        <v>0</v>
      </c>
      <c r="M460" s="83">
        <v>0</v>
      </c>
    </row>
    <row r="461" spans="1:13">
      <c r="A461" s="83">
        <v>81</v>
      </c>
      <c r="B461" s="83" t="s">
        <v>282</v>
      </c>
      <c r="C461" s="83">
        <v>8108</v>
      </c>
      <c r="D461" s="83" t="s">
        <v>1654</v>
      </c>
      <c r="E461" s="84">
        <v>0</v>
      </c>
      <c r="F461" s="84">
        <v>0</v>
      </c>
      <c r="G461" s="84">
        <v>0</v>
      </c>
      <c r="H461" s="84">
        <v>0</v>
      </c>
      <c r="I461" s="84">
        <v>0</v>
      </c>
      <c r="J461" s="84">
        <v>0</v>
      </c>
      <c r="K461" s="84">
        <v>0</v>
      </c>
      <c r="L461" s="84">
        <v>0</v>
      </c>
      <c r="M461" s="83">
        <v>0</v>
      </c>
    </row>
    <row r="462" spans="1:13">
      <c r="A462" s="83">
        <v>81</v>
      </c>
      <c r="B462" s="83" t="s">
        <v>282</v>
      </c>
      <c r="C462" s="83">
        <v>8109</v>
      </c>
      <c r="D462" s="83" t="s">
        <v>1655</v>
      </c>
      <c r="E462" s="84">
        <v>0</v>
      </c>
      <c r="F462" s="84">
        <v>0</v>
      </c>
      <c r="G462" s="84">
        <v>0</v>
      </c>
      <c r="H462" s="84">
        <v>0</v>
      </c>
      <c r="I462" s="84">
        <v>0</v>
      </c>
      <c r="J462" s="84">
        <v>0</v>
      </c>
      <c r="K462" s="84">
        <v>0</v>
      </c>
      <c r="L462" s="84">
        <v>0</v>
      </c>
      <c r="M462" s="83">
        <v>0</v>
      </c>
    </row>
    <row r="463" spans="1:13">
      <c r="A463" s="83">
        <v>81</v>
      </c>
      <c r="B463" s="83" t="s">
        <v>282</v>
      </c>
      <c r="C463" s="83">
        <v>8171</v>
      </c>
      <c r="D463" s="83" t="s">
        <v>1656</v>
      </c>
      <c r="E463" s="84">
        <v>24915</v>
      </c>
      <c r="F463" s="84">
        <v>22778</v>
      </c>
      <c r="G463" s="84">
        <v>2137</v>
      </c>
      <c r="H463" s="84">
        <v>91730</v>
      </c>
      <c r="I463" s="84">
        <v>72155</v>
      </c>
      <c r="J463" s="84">
        <v>19575</v>
      </c>
      <c r="K463" s="84">
        <v>0</v>
      </c>
      <c r="L463" s="84">
        <v>0</v>
      </c>
      <c r="M463" s="83">
        <v>0</v>
      </c>
    </row>
    <row r="464" spans="1:13">
      <c r="A464" s="83">
        <v>81</v>
      </c>
      <c r="B464" s="83" t="s">
        <v>282</v>
      </c>
      <c r="C464" s="83">
        <v>8172</v>
      </c>
      <c r="D464" s="83" t="s">
        <v>1657</v>
      </c>
      <c r="E464" s="84">
        <v>16425</v>
      </c>
      <c r="F464" s="84">
        <v>5000</v>
      </c>
      <c r="G464" s="84">
        <v>11425</v>
      </c>
      <c r="H464" s="84">
        <v>26380</v>
      </c>
      <c r="I464" s="84">
        <v>20000</v>
      </c>
      <c r="J464" s="84">
        <v>6380</v>
      </c>
      <c r="K464" s="84">
        <v>0</v>
      </c>
      <c r="L464" s="84">
        <v>0</v>
      </c>
      <c r="M464" s="83">
        <v>0</v>
      </c>
    </row>
    <row r="465" spans="1:13">
      <c r="A465" s="83">
        <v>82</v>
      </c>
      <c r="B465" s="83" t="s">
        <v>294</v>
      </c>
      <c r="C465" s="83">
        <v>8201</v>
      </c>
      <c r="D465" s="83" t="s">
        <v>1658</v>
      </c>
      <c r="E465" s="84">
        <v>230731</v>
      </c>
      <c r="F465" s="84">
        <v>76000</v>
      </c>
      <c r="G465" s="84">
        <v>154731</v>
      </c>
      <c r="H465" s="84">
        <v>309677</v>
      </c>
      <c r="I465" s="84">
        <v>192000</v>
      </c>
      <c r="J465" s="84">
        <v>117677</v>
      </c>
      <c r="K465" s="84">
        <v>0</v>
      </c>
      <c r="L465" s="84">
        <v>0</v>
      </c>
      <c r="M465" s="83">
        <v>0</v>
      </c>
    </row>
    <row r="466" spans="1:13">
      <c r="A466" s="83">
        <v>82</v>
      </c>
      <c r="B466" s="83" t="s">
        <v>294</v>
      </c>
      <c r="C466" s="83">
        <v>8202</v>
      </c>
      <c r="D466" s="83" t="s">
        <v>1659</v>
      </c>
      <c r="E466" s="84">
        <v>165000</v>
      </c>
      <c r="F466" s="84">
        <v>54700</v>
      </c>
      <c r="G466" s="84">
        <v>110300</v>
      </c>
      <c r="H466" s="84">
        <v>254850</v>
      </c>
      <c r="I466" s="84">
        <v>153700</v>
      </c>
      <c r="J466" s="84">
        <v>101150</v>
      </c>
      <c r="K466" s="84">
        <v>0</v>
      </c>
      <c r="L466" s="84">
        <v>0</v>
      </c>
      <c r="M466" s="83">
        <v>0</v>
      </c>
    </row>
    <row r="467" spans="1:13">
      <c r="A467" s="83">
        <v>82</v>
      </c>
      <c r="B467" s="83" t="s">
        <v>294</v>
      </c>
      <c r="C467" s="83">
        <v>8203</v>
      </c>
      <c r="D467" s="83" t="s">
        <v>1660</v>
      </c>
      <c r="E467" s="84">
        <v>433050</v>
      </c>
      <c r="F467" s="84">
        <v>53550</v>
      </c>
      <c r="G467" s="84">
        <v>379500</v>
      </c>
      <c r="H467" s="84">
        <v>456450</v>
      </c>
      <c r="I467" s="84">
        <v>208650</v>
      </c>
      <c r="J467" s="84">
        <v>247800</v>
      </c>
      <c r="K467" s="84">
        <v>0</v>
      </c>
      <c r="L467" s="84">
        <v>0</v>
      </c>
      <c r="M467" s="83">
        <v>0</v>
      </c>
    </row>
    <row r="468" spans="1:13">
      <c r="A468" s="83">
        <v>82</v>
      </c>
      <c r="B468" s="83" t="s">
        <v>294</v>
      </c>
      <c r="C468" s="83">
        <v>8204</v>
      </c>
      <c r="D468" s="83" t="s">
        <v>1661</v>
      </c>
      <c r="E468" s="84">
        <v>42725</v>
      </c>
      <c r="F468" s="84">
        <v>21000</v>
      </c>
      <c r="G468" s="84">
        <v>21725</v>
      </c>
      <c r="H468" s="84">
        <v>58200</v>
      </c>
      <c r="I468" s="84">
        <v>46000</v>
      </c>
      <c r="J468" s="84">
        <v>12200</v>
      </c>
      <c r="K468" s="84">
        <v>2400</v>
      </c>
      <c r="L468" s="84">
        <v>0</v>
      </c>
      <c r="M468" s="83">
        <v>2400</v>
      </c>
    </row>
    <row r="469" spans="1:13">
      <c r="A469" s="83">
        <v>82</v>
      </c>
      <c r="B469" s="83" t="s">
        <v>294</v>
      </c>
      <c r="C469" s="83">
        <v>8205</v>
      </c>
      <c r="D469" s="83" t="s">
        <v>1662</v>
      </c>
      <c r="E469" s="84">
        <v>7626</v>
      </c>
      <c r="F469" s="84">
        <v>7000</v>
      </c>
      <c r="G469" s="84">
        <v>626</v>
      </c>
      <c r="H469" s="84">
        <v>9515</v>
      </c>
      <c r="I469" s="84">
        <v>5000</v>
      </c>
      <c r="J469" s="84">
        <v>4515</v>
      </c>
      <c r="K469" s="84">
        <v>1050</v>
      </c>
      <c r="L469" s="84">
        <v>0</v>
      </c>
      <c r="M469" s="83">
        <v>1050</v>
      </c>
    </row>
    <row r="470" spans="1:13">
      <c r="A470" s="83">
        <v>82</v>
      </c>
      <c r="B470" s="83" t="s">
        <v>294</v>
      </c>
      <c r="C470" s="83">
        <v>8206</v>
      </c>
      <c r="D470" s="83" t="s">
        <v>1663</v>
      </c>
      <c r="E470" s="84">
        <v>258900</v>
      </c>
      <c r="F470" s="84">
        <v>94700</v>
      </c>
      <c r="G470" s="84">
        <v>164200</v>
      </c>
      <c r="H470" s="84">
        <v>593600</v>
      </c>
      <c r="I470" s="84">
        <v>331225</v>
      </c>
      <c r="J470" s="84">
        <v>262375</v>
      </c>
      <c r="K470" s="84">
        <v>0</v>
      </c>
      <c r="L470" s="84">
        <v>0</v>
      </c>
      <c r="M470" s="83">
        <v>0</v>
      </c>
    </row>
    <row r="471" spans="1:13">
      <c r="A471" s="83">
        <v>82</v>
      </c>
      <c r="B471" s="83" t="s">
        <v>294</v>
      </c>
      <c r="C471" s="83">
        <v>8207</v>
      </c>
      <c r="D471" s="83" t="s">
        <v>1664</v>
      </c>
      <c r="E471" s="84">
        <v>45300</v>
      </c>
      <c r="F471" s="84">
        <v>10000</v>
      </c>
      <c r="G471" s="84">
        <v>35300</v>
      </c>
      <c r="H471" s="84">
        <v>31160</v>
      </c>
      <c r="I471" s="84">
        <v>27000</v>
      </c>
      <c r="J471" s="84">
        <v>4160</v>
      </c>
      <c r="K471" s="84">
        <v>0</v>
      </c>
      <c r="L471" s="84">
        <v>0</v>
      </c>
      <c r="M471" s="83">
        <v>0</v>
      </c>
    </row>
    <row r="472" spans="1:13">
      <c r="A472" s="83">
        <v>82</v>
      </c>
      <c r="B472" s="83" t="s">
        <v>294</v>
      </c>
      <c r="C472" s="83">
        <v>8208</v>
      </c>
      <c r="D472" s="83" t="s">
        <v>1665</v>
      </c>
      <c r="E472" s="84">
        <v>18077</v>
      </c>
      <c r="F472" s="84">
        <v>15000</v>
      </c>
      <c r="G472" s="84">
        <v>3077</v>
      </c>
      <c r="H472" s="84">
        <v>77484</v>
      </c>
      <c r="I472" s="84">
        <v>23000</v>
      </c>
      <c r="J472" s="84">
        <v>54484</v>
      </c>
      <c r="K472" s="84">
        <v>29985</v>
      </c>
      <c r="L472" s="84">
        <v>0</v>
      </c>
      <c r="M472" s="83">
        <v>29985</v>
      </c>
    </row>
    <row r="473" spans="1:13">
      <c r="A473" s="83">
        <v>82</v>
      </c>
      <c r="B473" s="83" t="s">
        <v>294</v>
      </c>
      <c r="C473" s="83">
        <v>8271</v>
      </c>
      <c r="D473" s="83" t="s">
        <v>1666</v>
      </c>
      <c r="E473" s="84">
        <v>21885</v>
      </c>
      <c r="F473" s="84">
        <v>13000</v>
      </c>
      <c r="G473" s="84">
        <v>8885</v>
      </c>
      <c r="H473" s="84">
        <v>42664</v>
      </c>
      <c r="I473" s="84">
        <v>29200</v>
      </c>
      <c r="J473" s="84">
        <v>13464</v>
      </c>
      <c r="K473" s="84">
        <v>8625</v>
      </c>
      <c r="L473" s="84">
        <v>0</v>
      </c>
      <c r="M473" s="83">
        <v>8625</v>
      </c>
    </row>
    <row r="474" spans="1:13">
      <c r="A474" s="83">
        <v>82</v>
      </c>
      <c r="B474" s="83" t="s">
        <v>294</v>
      </c>
      <c r="C474" s="83">
        <v>8272</v>
      </c>
      <c r="D474" s="83" t="s">
        <v>1667</v>
      </c>
      <c r="E474" s="84">
        <v>40484</v>
      </c>
      <c r="F474" s="84">
        <v>8000</v>
      </c>
      <c r="G474" s="84">
        <v>32484</v>
      </c>
      <c r="H474" s="84">
        <v>79230</v>
      </c>
      <c r="I474" s="84">
        <v>58000</v>
      </c>
      <c r="J474" s="84">
        <v>21230</v>
      </c>
      <c r="K474" s="84">
        <v>0</v>
      </c>
      <c r="L474" s="84">
        <v>0</v>
      </c>
      <c r="M474" s="83">
        <v>0</v>
      </c>
    </row>
    <row r="475" spans="1:13">
      <c r="A475" s="83">
        <v>91</v>
      </c>
      <c r="B475" s="83" t="s">
        <v>1668</v>
      </c>
      <c r="C475" s="83">
        <v>9101</v>
      </c>
      <c r="D475" s="83" t="s">
        <v>1669</v>
      </c>
      <c r="E475" s="84">
        <v>7675542</v>
      </c>
      <c r="F475" s="84">
        <v>2552650</v>
      </c>
      <c r="G475" s="84">
        <v>5122892</v>
      </c>
      <c r="H475" s="84">
        <v>3668916</v>
      </c>
      <c r="I475" s="84">
        <v>2703200</v>
      </c>
      <c r="J475" s="84">
        <v>965716</v>
      </c>
      <c r="K475" s="84">
        <v>0</v>
      </c>
      <c r="L475" s="84">
        <v>0</v>
      </c>
      <c r="M475" s="83">
        <v>0</v>
      </c>
    </row>
    <row r="476" spans="1:13">
      <c r="A476" s="83">
        <v>91</v>
      </c>
      <c r="B476" s="83" t="s">
        <v>1668</v>
      </c>
      <c r="C476" s="83">
        <v>9102</v>
      </c>
      <c r="D476" s="83" t="s">
        <v>1670</v>
      </c>
      <c r="E476" s="84">
        <v>0</v>
      </c>
      <c r="F476" s="84">
        <v>0</v>
      </c>
      <c r="G476" s="84">
        <v>0</v>
      </c>
      <c r="H476" s="84">
        <v>0</v>
      </c>
      <c r="I476" s="84">
        <v>0</v>
      </c>
      <c r="J476" s="84">
        <v>0</v>
      </c>
      <c r="K476" s="84">
        <v>0</v>
      </c>
      <c r="L476" s="84">
        <v>0</v>
      </c>
      <c r="M476" s="83">
        <v>0</v>
      </c>
    </row>
    <row r="477" spans="1:13">
      <c r="A477" s="83">
        <v>91</v>
      </c>
      <c r="B477" s="83" t="s">
        <v>1668</v>
      </c>
      <c r="C477" s="83">
        <v>9103</v>
      </c>
      <c r="D477" s="83" t="s">
        <v>1671</v>
      </c>
      <c r="E477" s="84">
        <v>133480</v>
      </c>
      <c r="F477" s="84">
        <v>74000</v>
      </c>
      <c r="G477" s="84">
        <v>59480</v>
      </c>
      <c r="H477" s="84">
        <v>119193</v>
      </c>
      <c r="I477" s="84">
        <v>96000</v>
      </c>
      <c r="J477" s="84">
        <v>23193</v>
      </c>
      <c r="K477" s="84">
        <v>46822</v>
      </c>
      <c r="L477" s="84">
        <v>0</v>
      </c>
      <c r="M477" s="83">
        <v>46822</v>
      </c>
    </row>
    <row r="478" spans="1:13">
      <c r="A478" s="83">
        <v>91</v>
      </c>
      <c r="B478" s="83" t="s">
        <v>1668</v>
      </c>
      <c r="C478" s="83">
        <v>9104</v>
      </c>
      <c r="D478" s="83" t="s">
        <v>1672</v>
      </c>
      <c r="E478" s="84">
        <v>1527159</v>
      </c>
      <c r="F478" s="84">
        <v>614250</v>
      </c>
      <c r="G478" s="84">
        <v>912909</v>
      </c>
      <c r="H478" s="84">
        <v>1473069</v>
      </c>
      <c r="I478" s="84">
        <v>829000</v>
      </c>
      <c r="J478" s="84">
        <v>644069</v>
      </c>
      <c r="K478" s="84">
        <v>0</v>
      </c>
      <c r="L478" s="84">
        <v>0</v>
      </c>
      <c r="M478" s="83">
        <v>0</v>
      </c>
    </row>
    <row r="479" spans="1:13">
      <c r="A479" s="83">
        <v>91</v>
      </c>
      <c r="B479" s="83" t="s">
        <v>1668</v>
      </c>
      <c r="C479" s="83">
        <v>9105</v>
      </c>
      <c r="D479" s="83" t="s">
        <v>1673</v>
      </c>
      <c r="E479" s="84">
        <v>11855</v>
      </c>
      <c r="F479" s="84">
        <v>0</v>
      </c>
      <c r="G479" s="84">
        <v>11855</v>
      </c>
      <c r="H479" s="84">
        <v>40021</v>
      </c>
      <c r="I479" s="84">
        <v>38450</v>
      </c>
      <c r="J479" s="84">
        <v>1571</v>
      </c>
      <c r="K479" s="84">
        <v>17800</v>
      </c>
      <c r="L479" s="84">
        <v>0</v>
      </c>
      <c r="M479" s="83">
        <v>17800</v>
      </c>
    </row>
    <row r="480" spans="1:13">
      <c r="A480" s="83">
        <v>91</v>
      </c>
      <c r="B480" s="83" t="s">
        <v>1668</v>
      </c>
      <c r="C480" s="83">
        <v>9106</v>
      </c>
      <c r="D480" s="83" t="s">
        <v>1674</v>
      </c>
      <c r="E480" s="84">
        <v>88948</v>
      </c>
      <c r="F480" s="84">
        <v>19350</v>
      </c>
      <c r="G480" s="84">
        <v>69598</v>
      </c>
      <c r="H480" s="84">
        <v>174810</v>
      </c>
      <c r="I480" s="84">
        <v>139500</v>
      </c>
      <c r="J480" s="84">
        <v>35310</v>
      </c>
      <c r="K480" s="84">
        <v>0</v>
      </c>
      <c r="L480" s="84">
        <v>0</v>
      </c>
      <c r="M480" s="83">
        <v>0</v>
      </c>
    </row>
    <row r="481" spans="1:13">
      <c r="A481" s="83">
        <v>91</v>
      </c>
      <c r="B481" s="83" t="s">
        <v>1668</v>
      </c>
      <c r="C481" s="83">
        <v>9107</v>
      </c>
      <c r="D481" s="83" t="s">
        <v>1675</v>
      </c>
      <c r="E481" s="84">
        <v>0</v>
      </c>
      <c r="F481" s="84">
        <v>0</v>
      </c>
      <c r="G481" s="84">
        <v>0</v>
      </c>
      <c r="H481" s="84">
        <v>0</v>
      </c>
      <c r="I481" s="84">
        <v>0</v>
      </c>
      <c r="J481" s="84">
        <v>0</v>
      </c>
      <c r="K481" s="84">
        <v>0</v>
      </c>
      <c r="L481" s="84">
        <v>0</v>
      </c>
      <c r="M481" s="83">
        <v>0</v>
      </c>
    </row>
    <row r="482" spans="1:13">
      <c r="A482" s="83">
        <v>91</v>
      </c>
      <c r="B482" s="83" t="s">
        <v>1668</v>
      </c>
      <c r="C482" s="83">
        <v>9108</v>
      </c>
      <c r="D482" s="83" t="s">
        <v>1676</v>
      </c>
      <c r="E482" s="84">
        <v>0</v>
      </c>
      <c r="F482" s="84">
        <v>0</v>
      </c>
      <c r="G482" s="84">
        <v>0</v>
      </c>
      <c r="H482" s="84">
        <v>0</v>
      </c>
      <c r="I482" s="84">
        <v>0</v>
      </c>
      <c r="J482" s="84">
        <v>0</v>
      </c>
      <c r="K482" s="84">
        <v>0</v>
      </c>
      <c r="L482" s="84">
        <v>0</v>
      </c>
      <c r="M482" s="83">
        <v>0</v>
      </c>
    </row>
    <row r="483" spans="1:13">
      <c r="A483" s="83">
        <v>91</v>
      </c>
      <c r="B483" s="83" t="s">
        <v>1668</v>
      </c>
      <c r="C483" s="83">
        <v>9109</v>
      </c>
      <c r="D483" s="83" t="s">
        <v>1677</v>
      </c>
      <c r="E483" s="84">
        <v>1135930</v>
      </c>
      <c r="F483" s="84">
        <v>165003.32999999999</v>
      </c>
      <c r="G483" s="84">
        <v>970926.67</v>
      </c>
      <c r="H483" s="84">
        <v>472980</v>
      </c>
      <c r="I483" s="84">
        <v>213498.91</v>
      </c>
      <c r="J483" s="84">
        <v>259481.09</v>
      </c>
      <c r="K483" s="84">
        <v>39200</v>
      </c>
      <c r="L483" s="84">
        <v>0</v>
      </c>
      <c r="M483" s="83">
        <v>39200</v>
      </c>
    </row>
    <row r="484" spans="1:13">
      <c r="A484" s="83">
        <v>91</v>
      </c>
      <c r="B484" s="83" t="s">
        <v>1668</v>
      </c>
      <c r="C484" s="83">
        <v>9110</v>
      </c>
      <c r="D484" s="83" t="s">
        <v>1678</v>
      </c>
      <c r="E484" s="84">
        <v>0</v>
      </c>
      <c r="F484" s="84">
        <v>0</v>
      </c>
      <c r="G484" s="84">
        <v>0</v>
      </c>
      <c r="H484" s="84">
        <v>0</v>
      </c>
      <c r="I484" s="84">
        <v>0</v>
      </c>
      <c r="J484" s="84">
        <v>0</v>
      </c>
      <c r="K484" s="84">
        <v>0</v>
      </c>
      <c r="L484" s="84">
        <v>0</v>
      </c>
      <c r="M484" s="83">
        <v>0</v>
      </c>
    </row>
    <row r="485" spans="1:13">
      <c r="A485" s="83">
        <v>91</v>
      </c>
      <c r="B485" s="83" t="s">
        <v>1668</v>
      </c>
      <c r="C485" s="83">
        <v>9111</v>
      </c>
      <c r="D485" s="83" t="s">
        <v>1679</v>
      </c>
      <c r="E485" s="84">
        <v>568034</v>
      </c>
      <c r="F485" s="84">
        <v>397000</v>
      </c>
      <c r="G485" s="84">
        <v>171034</v>
      </c>
      <c r="H485" s="84">
        <v>996879</v>
      </c>
      <c r="I485" s="84">
        <v>605390</v>
      </c>
      <c r="J485" s="84">
        <v>391489</v>
      </c>
      <c r="K485" s="84">
        <v>75600</v>
      </c>
      <c r="L485" s="84">
        <v>0</v>
      </c>
      <c r="M485" s="83">
        <v>75600</v>
      </c>
    </row>
    <row r="486" spans="1:13">
      <c r="A486" s="83">
        <v>91</v>
      </c>
      <c r="B486" s="83" t="s">
        <v>1668</v>
      </c>
      <c r="C486" s="83">
        <v>9112</v>
      </c>
      <c r="D486" s="83" t="s">
        <v>1680</v>
      </c>
      <c r="E486" s="84">
        <v>0</v>
      </c>
      <c r="F486" s="84">
        <v>0</v>
      </c>
      <c r="G486" s="84">
        <v>0</v>
      </c>
      <c r="H486" s="84">
        <v>0</v>
      </c>
      <c r="I486" s="84">
        <v>0</v>
      </c>
      <c r="J486" s="84">
        <v>0</v>
      </c>
      <c r="K486" s="84">
        <v>0</v>
      </c>
      <c r="L486" s="84">
        <v>0</v>
      </c>
      <c r="M486" s="83">
        <v>0</v>
      </c>
    </row>
    <row r="487" spans="1:13">
      <c r="A487" s="83">
        <v>91</v>
      </c>
      <c r="B487" s="83" t="s">
        <v>1668</v>
      </c>
      <c r="C487" s="83">
        <v>9113</v>
      </c>
      <c r="D487" s="83" t="s">
        <v>1681</v>
      </c>
      <c r="E487" s="84">
        <v>0</v>
      </c>
      <c r="F487" s="84">
        <v>0</v>
      </c>
      <c r="G487" s="84">
        <v>0</v>
      </c>
      <c r="H487" s="84">
        <v>0</v>
      </c>
      <c r="I487" s="84">
        <v>0</v>
      </c>
      <c r="J487" s="84">
        <v>0</v>
      </c>
      <c r="K487" s="84">
        <v>0</v>
      </c>
      <c r="L487" s="84">
        <v>0</v>
      </c>
      <c r="M487" s="83">
        <v>0</v>
      </c>
    </row>
    <row r="488" spans="1:13">
      <c r="A488" s="83">
        <v>91</v>
      </c>
      <c r="B488" s="83" t="s">
        <v>1668</v>
      </c>
      <c r="C488" s="83">
        <v>9114</v>
      </c>
      <c r="D488" s="83" t="s">
        <v>1682</v>
      </c>
      <c r="E488" s="84">
        <v>0</v>
      </c>
      <c r="F488" s="84">
        <v>0</v>
      </c>
      <c r="G488" s="84">
        <v>0</v>
      </c>
      <c r="H488" s="84">
        <v>0</v>
      </c>
      <c r="I488" s="84">
        <v>0</v>
      </c>
      <c r="J488" s="84">
        <v>0</v>
      </c>
      <c r="K488" s="84">
        <v>0</v>
      </c>
      <c r="L488" s="84">
        <v>0</v>
      </c>
      <c r="M488" s="83">
        <v>0</v>
      </c>
    </row>
    <row r="489" spans="1:13">
      <c r="A489" s="83">
        <v>91</v>
      </c>
      <c r="B489" s="83" t="s">
        <v>1668</v>
      </c>
      <c r="C489" s="83">
        <v>9115</v>
      </c>
      <c r="D489" s="83" t="s">
        <v>1683</v>
      </c>
      <c r="E489" s="84">
        <v>0</v>
      </c>
      <c r="F489" s="84">
        <v>0</v>
      </c>
      <c r="G489" s="84">
        <v>0</v>
      </c>
      <c r="H489" s="84">
        <v>0</v>
      </c>
      <c r="I489" s="84">
        <v>0</v>
      </c>
      <c r="J489" s="84">
        <v>0</v>
      </c>
      <c r="K489" s="84">
        <v>0</v>
      </c>
      <c r="L489" s="84">
        <v>0</v>
      </c>
      <c r="M489" s="83">
        <v>0</v>
      </c>
    </row>
    <row r="490" spans="1:13">
      <c r="A490" s="83">
        <v>91</v>
      </c>
      <c r="B490" s="83" t="s">
        <v>1668</v>
      </c>
      <c r="C490" s="83">
        <v>9116</v>
      </c>
      <c r="D490" s="83" t="s">
        <v>1684</v>
      </c>
      <c r="E490" s="84">
        <v>21306</v>
      </c>
      <c r="F490" s="84">
        <v>10000</v>
      </c>
      <c r="G490" s="84">
        <v>11306</v>
      </c>
      <c r="H490" s="84">
        <v>57024</v>
      </c>
      <c r="I490" s="84">
        <v>20000</v>
      </c>
      <c r="J490" s="84">
        <v>37024</v>
      </c>
      <c r="K490" s="84">
        <v>0</v>
      </c>
      <c r="L490" s="84">
        <v>0</v>
      </c>
      <c r="M490" s="83">
        <v>0</v>
      </c>
    </row>
    <row r="491" spans="1:13">
      <c r="A491" s="83">
        <v>91</v>
      </c>
      <c r="B491" s="83" t="s">
        <v>1668</v>
      </c>
      <c r="C491" s="83">
        <v>9117</v>
      </c>
      <c r="D491" s="83" t="s">
        <v>1685</v>
      </c>
      <c r="E491" s="84">
        <v>0</v>
      </c>
      <c r="F491" s="84">
        <v>0</v>
      </c>
      <c r="G491" s="84">
        <v>0</v>
      </c>
      <c r="H491" s="84">
        <v>0</v>
      </c>
      <c r="I491" s="84">
        <v>0</v>
      </c>
      <c r="J491" s="84">
        <v>0</v>
      </c>
      <c r="K491" s="84">
        <v>0</v>
      </c>
      <c r="L491" s="84">
        <v>0</v>
      </c>
      <c r="M491" s="83">
        <v>0</v>
      </c>
    </row>
    <row r="492" spans="1:13">
      <c r="A492" s="83">
        <v>91</v>
      </c>
      <c r="B492" s="83" t="s">
        <v>1668</v>
      </c>
      <c r="C492" s="83">
        <v>9118</v>
      </c>
      <c r="D492" s="83" t="s">
        <v>1686</v>
      </c>
      <c r="E492" s="84">
        <v>0</v>
      </c>
      <c r="F492" s="84">
        <v>0</v>
      </c>
      <c r="G492" s="84">
        <v>0</v>
      </c>
      <c r="H492" s="84">
        <v>0</v>
      </c>
      <c r="I492" s="84">
        <v>0</v>
      </c>
      <c r="J492" s="84">
        <v>0</v>
      </c>
      <c r="K492" s="84">
        <v>0</v>
      </c>
      <c r="L492" s="84">
        <v>0</v>
      </c>
      <c r="M492" s="83">
        <v>0</v>
      </c>
    </row>
    <row r="493" spans="1:13">
      <c r="A493" s="83">
        <v>91</v>
      </c>
      <c r="B493" s="83" t="s">
        <v>1668</v>
      </c>
      <c r="C493" s="83">
        <v>9119</v>
      </c>
      <c r="D493" s="83" t="s">
        <v>1687</v>
      </c>
      <c r="E493" s="84">
        <v>0</v>
      </c>
      <c r="F493" s="84">
        <v>0</v>
      </c>
      <c r="G493" s="84">
        <v>0</v>
      </c>
      <c r="H493" s="84">
        <v>0</v>
      </c>
      <c r="I493" s="84">
        <v>0</v>
      </c>
      <c r="J493" s="84">
        <v>0</v>
      </c>
      <c r="K493" s="84">
        <v>0</v>
      </c>
      <c r="L493" s="84">
        <v>0</v>
      </c>
      <c r="M493" s="83">
        <v>0</v>
      </c>
    </row>
    <row r="494" spans="1:13">
      <c r="A494" s="83">
        <v>91</v>
      </c>
      <c r="B494" s="83" t="s">
        <v>1668</v>
      </c>
      <c r="C494" s="83">
        <v>9120</v>
      </c>
      <c r="D494" s="83" t="s">
        <v>1688</v>
      </c>
      <c r="E494" s="84">
        <v>0</v>
      </c>
      <c r="F494" s="84">
        <v>0</v>
      </c>
      <c r="G494" s="84">
        <v>0</v>
      </c>
      <c r="H494" s="84">
        <v>0</v>
      </c>
      <c r="I494" s="84">
        <v>0</v>
      </c>
      <c r="J494" s="84">
        <v>0</v>
      </c>
      <c r="K494" s="84">
        <v>0</v>
      </c>
      <c r="L494" s="84">
        <v>0</v>
      </c>
      <c r="M494" s="83">
        <v>0</v>
      </c>
    </row>
    <row r="495" spans="1:13">
      <c r="A495" s="83">
        <v>91</v>
      </c>
      <c r="B495" s="83" t="s">
        <v>1668</v>
      </c>
      <c r="C495" s="83">
        <v>9121</v>
      </c>
      <c r="D495" s="83" t="s">
        <v>1689</v>
      </c>
      <c r="E495" s="84">
        <v>0</v>
      </c>
      <c r="F495" s="84">
        <v>0</v>
      </c>
      <c r="G495" s="84">
        <v>0</v>
      </c>
      <c r="H495" s="84">
        <v>0</v>
      </c>
      <c r="I495" s="84">
        <v>0</v>
      </c>
      <c r="J495" s="84">
        <v>0</v>
      </c>
      <c r="K495" s="84">
        <v>0</v>
      </c>
      <c r="L495" s="84">
        <v>0</v>
      </c>
      <c r="M495" s="83">
        <v>0</v>
      </c>
    </row>
    <row r="496" spans="1:13">
      <c r="A496" s="83">
        <v>91</v>
      </c>
      <c r="B496" s="83" t="s">
        <v>1668</v>
      </c>
      <c r="C496" s="83">
        <v>9122</v>
      </c>
      <c r="D496" s="83" t="s">
        <v>1690</v>
      </c>
      <c r="E496" s="84">
        <v>0</v>
      </c>
      <c r="F496" s="84">
        <v>0</v>
      </c>
      <c r="G496" s="84">
        <v>0</v>
      </c>
      <c r="H496" s="84">
        <v>0</v>
      </c>
      <c r="I496" s="84">
        <v>0</v>
      </c>
      <c r="J496" s="84">
        <v>0</v>
      </c>
      <c r="K496" s="84">
        <v>0</v>
      </c>
      <c r="L496" s="84">
        <v>0</v>
      </c>
      <c r="M496" s="83">
        <v>0</v>
      </c>
    </row>
    <row r="497" spans="1:13">
      <c r="A497" s="83">
        <v>91</v>
      </c>
      <c r="B497" s="83" t="s">
        <v>1668</v>
      </c>
      <c r="C497" s="83">
        <v>9123</v>
      </c>
      <c r="D497" s="83" t="s">
        <v>1691</v>
      </c>
      <c r="E497" s="84">
        <v>0</v>
      </c>
      <c r="F497" s="84">
        <v>0</v>
      </c>
      <c r="G497" s="84">
        <v>0</v>
      </c>
      <c r="H497" s="84">
        <v>0</v>
      </c>
      <c r="I497" s="84">
        <v>0</v>
      </c>
      <c r="J497" s="84">
        <v>0</v>
      </c>
      <c r="K497" s="84">
        <v>0</v>
      </c>
      <c r="L497" s="84">
        <v>0</v>
      </c>
      <c r="M497" s="83">
        <v>0</v>
      </c>
    </row>
    <row r="498" spans="1:13">
      <c r="A498" s="83">
        <v>91</v>
      </c>
      <c r="B498" s="83" t="s">
        <v>1668</v>
      </c>
      <c r="C498" s="83">
        <v>9124</v>
      </c>
      <c r="D498" s="83" t="s">
        <v>1692</v>
      </c>
      <c r="E498" s="84">
        <v>0</v>
      </c>
      <c r="F498" s="84">
        <v>0</v>
      </c>
      <c r="G498" s="84">
        <v>0</v>
      </c>
      <c r="H498" s="84">
        <v>0</v>
      </c>
      <c r="I498" s="84">
        <v>0</v>
      </c>
      <c r="J498" s="84">
        <v>0</v>
      </c>
      <c r="K498" s="84">
        <v>0</v>
      </c>
      <c r="L498" s="84">
        <v>0</v>
      </c>
      <c r="M498" s="83">
        <v>0</v>
      </c>
    </row>
    <row r="499" spans="1:13">
      <c r="A499" s="83">
        <v>91</v>
      </c>
      <c r="B499" s="83" t="s">
        <v>1668</v>
      </c>
      <c r="C499" s="83">
        <v>9125</v>
      </c>
      <c r="D499" s="83" t="s">
        <v>1693</v>
      </c>
      <c r="E499" s="84">
        <v>0</v>
      </c>
      <c r="F499" s="84">
        <v>0</v>
      </c>
      <c r="G499" s="84">
        <v>0</v>
      </c>
      <c r="H499" s="84">
        <v>0</v>
      </c>
      <c r="I499" s="84">
        <v>0</v>
      </c>
      <c r="J499" s="84">
        <v>0</v>
      </c>
      <c r="K499" s="84">
        <v>0</v>
      </c>
      <c r="L499" s="84">
        <v>0</v>
      </c>
      <c r="M499" s="83">
        <v>0</v>
      </c>
    </row>
    <row r="500" spans="1:13">
      <c r="A500" s="83">
        <v>91</v>
      </c>
      <c r="B500" s="83" t="s">
        <v>1668</v>
      </c>
      <c r="C500" s="83">
        <v>9126</v>
      </c>
      <c r="D500" s="83" t="s">
        <v>1694</v>
      </c>
      <c r="E500" s="84">
        <v>0</v>
      </c>
      <c r="F500" s="84">
        <v>0</v>
      </c>
      <c r="G500" s="84">
        <v>0</v>
      </c>
      <c r="H500" s="84">
        <v>0</v>
      </c>
      <c r="I500" s="84">
        <v>0</v>
      </c>
      <c r="J500" s="84">
        <v>0</v>
      </c>
      <c r="K500" s="84">
        <v>0</v>
      </c>
      <c r="L500" s="84">
        <v>0</v>
      </c>
      <c r="M500" s="83">
        <v>0</v>
      </c>
    </row>
    <row r="501" spans="1:13">
      <c r="A501" s="83">
        <v>91</v>
      </c>
      <c r="B501" s="83" t="s">
        <v>1668</v>
      </c>
      <c r="C501" s="83">
        <v>9127</v>
      </c>
      <c r="D501" s="83" t="s">
        <v>1695</v>
      </c>
      <c r="E501" s="84">
        <v>0</v>
      </c>
      <c r="F501" s="84">
        <v>0</v>
      </c>
      <c r="G501" s="84">
        <v>0</v>
      </c>
      <c r="H501" s="84">
        <v>0</v>
      </c>
      <c r="I501" s="84">
        <v>0</v>
      </c>
      <c r="J501" s="84">
        <v>0</v>
      </c>
      <c r="K501" s="84">
        <v>0</v>
      </c>
      <c r="L501" s="84">
        <v>0</v>
      </c>
      <c r="M501" s="83">
        <v>0</v>
      </c>
    </row>
    <row r="502" spans="1:13">
      <c r="A502" s="83">
        <v>91</v>
      </c>
      <c r="B502" s="83" t="s">
        <v>1668</v>
      </c>
      <c r="C502" s="83">
        <v>9128</v>
      </c>
      <c r="D502" s="83" t="s">
        <v>1696</v>
      </c>
      <c r="E502" s="84">
        <v>0</v>
      </c>
      <c r="F502" s="84">
        <v>0</v>
      </c>
      <c r="G502" s="84">
        <v>0</v>
      </c>
      <c r="H502" s="84">
        <v>0</v>
      </c>
      <c r="I502" s="84">
        <v>0</v>
      </c>
      <c r="J502" s="84">
        <v>0</v>
      </c>
      <c r="K502" s="84">
        <v>0</v>
      </c>
      <c r="L502" s="84">
        <v>0</v>
      </c>
      <c r="M502" s="83">
        <v>0</v>
      </c>
    </row>
    <row r="503" spans="1:13">
      <c r="A503" s="83">
        <v>91</v>
      </c>
      <c r="B503" s="83" t="s">
        <v>1668</v>
      </c>
      <c r="C503" s="83">
        <v>9171</v>
      </c>
      <c r="D503" s="83" t="s">
        <v>1697</v>
      </c>
      <c r="E503" s="84">
        <v>196567</v>
      </c>
      <c r="F503" s="84">
        <v>164417</v>
      </c>
      <c r="G503" s="84">
        <v>32150</v>
      </c>
      <c r="H503" s="84">
        <v>467001</v>
      </c>
      <c r="I503" s="84">
        <v>376273</v>
      </c>
      <c r="J503" s="84">
        <v>90728</v>
      </c>
      <c r="K503" s="84">
        <v>0</v>
      </c>
      <c r="L503" s="84">
        <v>0</v>
      </c>
      <c r="M503" s="83">
        <v>0</v>
      </c>
    </row>
    <row r="504" spans="1:13">
      <c r="A504" s="83">
        <v>92</v>
      </c>
      <c r="B504" s="83" t="s">
        <v>364</v>
      </c>
      <c r="C504" s="83">
        <v>9201</v>
      </c>
      <c r="D504" s="83" t="s">
        <v>1698</v>
      </c>
      <c r="E504" s="84">
        <v>211775</v>
      </c>
      <c r="F504" s="84">
        <v>178675</v>
      </c>
      <c r="G504" s="84">
        <v>33100</v>
      </c>
      <c r="H504" s="84">
        <v>326022</v>
      </c>
      <c r="I504" s="84">
        <v>263250</v>
      </c>
      <c r="J504" s="84">
        <v>62772</v>
      </c>
      <c r="K504" s="84">
        <v>0</v>
      </c>
      <c r="L504" s="84">
        <v>0</v>
      </c>
      <c r="M504" s="83">
        <v>0</v>
      </c>
    </row>
    <row r="505" spans="1:13">
      <c r="A505" s="83">
        <v>92</v>
      </c>
      <c r="B505" s="83" t="s">
        <v>364</v>
      </c>
      <c r="C505" s="83">
        <v>9202</v>
      </c>
      <c r="D505" s="83" t="s">
        <v>1699</v>
      </c>
      <c r="E505" s="84">
        <v>622848</v>
      </c>
      <c r="F505" s="84">
        <v>331671</v>
      </c>
      <c r="G505" s="84">
        <v>291177</v>
      </c>
      <c r="H505" s="84">
        <v>322785</v>
      </c>
      <c r="I505" s="84">
        <v>262150</v>
      </c>
      <c r="J505" s="84">
        <v>60635</v>
      </c>
      <c r="K505" s="84">
        <v>41140</v>
      </c>
      <c r="L505" s="84">
        <v>0</v>
      </c>
      <c r="M505" s="83">
        <v>41140</v>
      </c>
    </row>
    <row r="506" spans="1:13">
      <c r="A506" s="83">
        <v>92</v>
      </c>
      <c r="B506" s="83" t="s">
        <v>364</v>
      </c>
      <c r="C506" s="83">
        <v>9203</v>
      </c>
      <c r="D506" s="83" t="s">
        <v>1700</v>
      </c>
      <c r="E506" s="84">
        <v>9327</v>
      </c>
      <c r="F506" s="84">
        <v>0</v>
      </c>
      <c r="G506" s="84">
        <v>9327</v>
      </c>
      <c r="H506" s="84">
        <v>14316</v>
      </c>
      <c r="I506" s="84">
        <v>10635</v>
      </c>
      <c r="J506" s="84">
        <v>3681</v>
      </c>
      <c r="K506" s="84">
        <v>1200</v>
      </c>
      <c r="L506" s="84">
        <v>0</v>
      </c>
      <c r="M506" s="83">
        <v>1200</v>
      </c>
    </row>
    <row r="507" spans="1:13">
      <c r="A507" s="83">
        <v>92</v>
      </c>
      <c r="B507" s="83" t="s">
        <v>364</v>
      </c>
      <c r="C507" s="83">
        <v>9204</v>
      </c>
      <c r="D507" s="83" t="s">
        <v>1701</v>
      </c>
      <c r="E507" s="84">
        <v>10000</v>
      </c>
      <c r="F507" s="84">
        <v>10000</v>
      </c>
      <c r="G507" s="84">
        <v>0</v>
      </c>
      <c r="H507" s="84">
        <v>10000</v>
      </c>
      <c r="I507" s="84">
        <v>10000</v>
      </c>
      <c r="J507" s="84">
        <v>0</v>
      </c>
      <c r="K507" s="84">
        <v>0</v>
      </c>
      <c r="L507" s="84">
        <v>0</v>
      </c>
      <c r="M507" s="83">
        <v>0</v>
      </c>
    </row>
    <row r="508" spans="1:13">
      <c r="A508" s="83">
        <v>92</v>
      </c>
      <c r="B508" s="83" t="s">
        <v>364</v>
      </c>
      <c r="C508" s="83">
        <v>9205</v>
      </c>
      <c r="D508" s="83" t="s">
        <v>1702</v>
      </c>
      <c r="E508" s="84">
        <v>11102</v>
      </c>
      <c r="F508" s="84">
        <v>5000</v>
      </c>
      <c r="G508" s="84">
        <v>6102</v>
      </c>
      <c r="H508" s="84">
        <v>7300</v>
      </c>
      <c r="I508" s="84">
        <v>5000</v>
      </c>
      <c r="J508" s="84">
        <v>2300</v>
      </c>
      <c r="K508" s="84">
        <v>0</v>
      </c>
      <c r="L508" s="84">
        <v>0</v>
      </c>
      <c r="M508" s="83">
        <v>0</v>
      </c>
    </row>
    <row r="509" spans="1:13">
      <c r="A509" s="83">
        <v>92</v>
      </c>
      <c r="B509" s="83" t="s">
        <v>364</v>
      </c>
      <c r="C509" s="83">
        <v>9206</v>
      </c>
      <c r="D509" s="83" t="s">
        <v>1703</v>
      </c>
      <c r="E509" s="84">
        <v>82079</v>
      </c>
      <c r="F509" s="84">
        <v>60650</v>
      </c>
      <c r="G509" s="84">
        <v>21429</v>
      </c>
      <c r="H509" s="84">
        <v>48225</v>
      </c>
      <c r="I509" s="84">
        <v>47050</v>
      </c>
      <c r="J509" s="84">
        <v>1175</v>
      </c>
      <c r="K509" s="84">
        <v>0</v>
      </c>
      <c r="L509" s="84">
        <v>0</v>
      </c>
      <c r="M509" s="83">
        <v>0</v>
      </c>
    </row>
    <row r="510" spans="1:13">
      <c r="A510" s="83">
        <v>92</v>
      </c>
      <c r="B510" s="83" t="s">
        <v>364</v>
      </c>
      <c r="C510" s="83">
        <v>9207</v>
      </c>
      <c r="D510" s="83" t="s">
        <v>1704</v>
      </c>
      <c r="E510" s="84">
        <v>0</v>
      </c>
      <c r="F510" s="84">
        <v>0</v>
      </c>
      <c r="G510" s="84">
        <v>0</v>
      </c>
      <c r="H510" s="84">
        <v>0</v>
      </c>
      <c r="I510" s="84">
        <v>0</v>
      </c>
      <c r="J510" s="84">
        <v>0</v>
      </c>
      <c r="K510" s="84">
        <v>0</v>
      </c>
      <c r="L510" s="84">
        <v>0</v>
      </c>
      <c r="M510" s="83">
        <v>0</v>
      </c>
    </row>
    <row r="511" spans="1:13">
      <c r="A511" s="83">
        <v>92</v>
      </c>
      <c r="B511" s="83" t="s">
        <v>364</v>
      </c>
      <c r="C511" s="83">
        <v>9208</v>
      </c>
      <c r="D511" s="83" t="s">
        <v>1705</v>
      </c>
      <c r="E511" s="84">
        <v>9495</v>
      </c>
      <c r="F511" s="84">
        <v>8718</v>
      </c>
      <c r="G511" s="84">
        <v>777</v>
      </c>
      <c r="H511" s="84">
        <v>51567</v>
      </c>
      <c r="I511" s="84">
        <v>33585</v>
      </c>
      <c r="J511" s="84">
        <v>17982</v>
      </c>
      <c r="K511" s="84">
        <v>8030</v>
      </c>
      <c r="L511" s="84">
        <v>0</v>
      </c>
      <c r="M511" s="83">
        <v>8030</v>
      </c>
    </row>
    <row r="512" spans="1:13">
      <c r="A512" s="83">
        <v>92</v>
      </c>
      <c r="B512" s="83" t="s">
        <v>364</v>
      </c>
      <c r="C512" s="83">
        <v>9209</v>
      </c>
      <c r="D512" s="83" t="s">
        <v>1706</v>
      </c>
      <c r="E512" s="84">
        <v>0</v>
      </c>
      <c r="F512" s="84">
        <v>0</v>
      </c>
      <c r="G512" s="84">
        <v>0</v>
      </c>
      <c r="H512" s="84">
        <v>0</v>
      </c>
      <c r="I512" s="84">
        <v>0</v>
      </c>
      <c r="J512" s="84">
        <v>0</v>
      </c>
      <c r="K512" s="84">
        <v>0</v>
      </c>
      <c r="L512" s="84">
        <v>0</v>
      </c>
      <c r="M512" s="83">
        <v>0</v>
      </c>
    </row>
    <row r="513" spans="1:13">
      <c r="A513" s="83">
        <v>92</v>
      </c>
      <c r="B513" s="83" t="s">
        <v>364</v>
      </c>
      <c r="C513" s="83">
        <v>9210</v>
      </c>
      <c r="D513" s="83" t="s">
        <v>1707</v>
      </c>
      <c r="E513" s="84">
        <v>0</v>
      </c>
      <c r="F513" s="84">
        <v>0</v>
      </c>
      <c r="G513" s="84">
        <v>0</v>
      </c>
      <c r="H513" s="84">
        <v>0</v>
      </c>
      <c r="I513" s="84">
        <v>0</v>
      </c>
      <c r="J513" s="84">
        <v>0</v>
      </c>
      <c r="K513" s="84">
        <v>0</v>
      </c>
      <c r="L513" s="84">
        <v>0</v>
      </c>
      <c r="M513" s="83">
        <v>0</v>
      </c>
    </row>
    <row r="514" spans="1:13">
      <c r="A514" s="83">
        <v>92</v>
      </c>
      <c r="B514" s="83" t="s">
        <v>364</v>
      </c>
      <c r="C514" s="83">
        <v>9211</v>
      </c>
      <c r="D514" s="83" t="s">
        <v>1708</v>
      </c>
      <c r="E514" s="84">
        <v>111742</v>
      </c>
      <c r="F514" s="84">
        <v>110150</v>
      </c>
      <c r="G514" s="84">
        <v>1592</v>
      </c>
      <c r="H514" s="84">
        <v>269140</v>
      </c>
      <c r="I514" s="84">
        <v>266050</v>
      </c>
      <c r="J514" s="84">
        <v>3090</v>
      </c>
      <c r="K514" s="84">
        <v>2000</v>
      </c>
      <c r="L514" s="84">
        <v>0</v>
      </c>
      <c r="M514" s="83">
        <v>2000</v>
      </c>
    </row>
    <row r="515" spans="1:13">
      <c r="A515" s="83">
        <v>92</v>
      </c>
      <c r="B515" s="83" t="s">
        <v>364</v>
      </c>
      <c r="C515" s="83">
        <v>9212</v>
      </c>
      <c r="D515" s="83" t="s">
        <v>1709</v>
      </c>
      <c r="E515" s="84">
        <v>0</v>
      </c>
      <c r="F515" s="84">
        <v>0</v>
      </c>
      <c r="G515" s="84">
        <v>0</v>
      </c>
      <c r="H515" s="84">
        <v>0</v>
      </c>
      <c r="I515" s="84">
        <v>0</v>
      </c>
      <c r="J515" s="84">
        <v>0</v>
      </c>
      <c r="K515" s="84">
        <v>0</v>
      </c>
      <c r="L515" s="84">
        <v>0</v>
      </c>
      <c r="M515" s="83">
        <v>0</v>
      </c>
    </row>
    <row r="516" spans="1:13">
      <c r="A516" s="83">
        <v>92</v>
      </c>
      <c r="B516" s="83" t="s">
        <v>364</v>
      </c>
      <c r="C516" s="83">
        <v>9271</v>
      </c>
      <c r="D516" s="83" t="s">
        <v>1710</v>
      </c>
      <c r="E516" s="84">
        <v>0</v>
      </c>
      <c r="F516" s="84">
        <v>0</v>
      </c>
      <c r="G516" s="84">
        <v>0</v>
      </c>
      <c r="H516" s="84">
        <v>8400</v>
      </c>
      <c r="I516" s="84">
        <v>8250</v>
      </c>
      <c r="J516" s="84">
        <v>150</v>
      </c>
      <c r="K516" s="84">
        <v>0</v>
      </c>
      <c r="L516" s="84">
        <v>0</v>
      </c>
      <c r="M516" s="83">
        <v>0</v>
      </c>
    </row>
  </sheetData>
  <mergeCells count="7">
    <mergeCell ref="A1:A2"/>
    <mergeCell ref="B1:B2"/>
    <mergeCell ref="C1:C2"/>
    <mergeCell ref="D1:D2"/>
    <mergeCell ref="E1:G1"/>
    <mergeCell ref="H1:J1"/>
    <mergeCell ref="K1: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Listrik</vt:lpstr>
      <vt:lpstr>BBM Pertalite</vt:lpstr>
      <vt:lpstr>BBM Solar - PPN</vt:lpstr>
      <vt:lpstr>BBM Solar - AKR</vt:lpstr>
      <vt:lpstr>Pupuk</vt:lpstr>
      <vt:lpstr>'BBM Solar - AKR'!Print_Area</vt:lpstr>
      <vt:lpstr>'BBM Solar - PPN'!Print_Titles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 Cahyadi</dc:creator>
  <cp:lastModifiedBy>Heru Cahyadi</cp:lastModifiedBy>
  <dcterms:created xsi:type="dcterms:W3CDTF">2024-01-11T06:38:34Z</dcterms:created>
  <dcterms:modified xsi:type="dcterms:W3CDTF">2024-01-11T09:14:56Z</dcterms:modified>
</cp:coreProperties>
</file>