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omparisson" sheetId="1" r:id="rId1"/>
    <sheet name="Nonpar. test(k samples)2" sheetId="4" r:id="rId2"/>
    <sheet name="Nonpar. test(k samples)1" sheetId="3" r:id="rId3"/>
    <sheet name="Nonpar. test(k samples)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L33" i="1"/>
  <c r="M33" i="1"/>
  <c r="N33" i="1"/>
  <c r="J33" i="1"/>
  <c r="K32" i="1"/>
  <c r="L32" i="1"/>
  <c r="M32" i="1"/>
  <c r="N32" i="1"/>
  <c r="J32" i="1"/>
  <c r="K31" i="1"/>
  <c r="L31" i="1"/>
  <c r="M31" i="1"/>
  <c r="N31" i="1"/>
  <c r="J31" i="1"/>
  <c r="K30" i="1"/>
  <c r="L30" i="1"/>
  <c r="M30" i="1"/>
  <c r="N30" i="1"/>
  <c r="J30" i="1"/>
  <c r="K29" i="1"/>
  <c r="L29" i="1"/>
  <c r="M29" i="1"/>
  <c r="N29" i="1"/>
  <c r="J29" i="1"/>
  <c r="K28" i="1"/>
  <c r="L28" i="1"/>
  <c r="M28" i="1"/>
  <c r="N28" i="1"/>
  <c r="J28" i="1"/>
  <c r="K27" i="1"/>
  <c r="L27" i="1"/>
  <c r="M27" i="1"/>
  <c r="N27" i="1"/>
  <c r="J27" i="1"/>
  <c r="K26" i="1"/>
  <c r="L26" i="1"/>
  <c r="M26" i="1"/>
  <c r="N26" i="1"/>
  <c r="J26" i="1"/>
  <c r="K24" i="1"/>
  <c r="L24" i="1"/>
  <c r="M24" i="1"/>
  <c r="N24" i="1"/>
  <c r="J24" i="1"/>
  <c r="K25" i="1"/>
  <c r="L25" i="1"/>
  <c r="M25" i="1"/>
  <c r="N25" i="1"/>
  <c r="J25" i="1"/>
  <c r="M34" i="1"/>
  <c r="L34" i="1"/>
  <c r="K34" i="1"/>
  <c r="C53" i="1"/>
  <c r="F34" i="1"/>
  <c r="K14" i="1"/>
  <c r="L14" i="1"/>
  <c r="M14" i="1"/>
  <c r="N14" i="1"/>
  <c r="J14" i="1"/>
  <c r="K13" i="1"/>
  <c r="L13" i="1"/>
  <c r="M13" i="1"/>
  <c r="N13" i="1"/>
  <c r="J13" i="1"/>
  <c r="K12" i="1"/>
  <c r="L12" i="1"/>
  <c r="M12" i="1"/>
  <c r="N12" i="1"/>
  <c r="J12" i="1"/>
  <c r="K11" i="1"/>
  <c r="L11" i="1"/>
  <c r="M11" i="1"/>
  <c r="N11" i="1"/>
  <c r="J11" i="1"/>
  <c r="K10" i="1"/>
  <c r="L10" i="1"/>
  <c r="M10" i="1"/>
  <c r="N10" i="1"/>
  <c r="J10" i="1"/>
  <c r="K9" i="1"/>
  <c r="L9" i="1"/>
  <c r="M9" i="1"/>
  <c r="N9" i="1"/>
  <c r="J9" i="1"/>
  <c r="K8" i="1"/>
  <c r="L8" i="1"/>
  <c r="L15" i="1" s="1"/>
  <c r="M8" i="1"/>
  <c r="N8" i="1"/>
  <c r="J8" i="1"/>
  <c r="K7" i="1"/>
  <c r="L7" i="1"/>
  <c r="M7" i="1"/>
  <c r="N7" i="1"/>
  <c r="J7" i="1"/>
  <c r="J6" i="1"/>
  <c r="K6" i="1"/>
  <c r="L6" i="1"/>
  <c r="M6" i="1"/>
  <c r="N6" i="1"/>
  <c r="K5" i="1"/>
  <c r="L5" i="1"/>
  <c r="M5" i="1"/>
  <c r="N5" i="1"/>
  <c r="J5" i="1"/>
  <c r="J34" i="1" l="1"/>
  <c r="N34" i="1"/>
  <c r="K15" i="1"/>
  <c r="M15" i="1"/>
  <c r="N15" i="1"/>
  <c r="J15" i="1"/>
  <c r="F53" i="1" l="1"/>
  <c r="E53" i="1"/>
  <c r="D53" i="1"/>
  <c r="B53" i="1"/>
  <c r="E34" i="1"/>
  <c r="D34" i="1"/>
  <c r="C34" i="1"/>
  <c r="B34" i="1"/>
  <c r="E15" i="1"/>
  <c r="F15" i="1"/>
  <c r="D15" i="1"/>
  <c r="C15" i="1"/>
  <c r="B15" i="1"/>
</calcChain>
</file>

<file path=xl/sharedStrings.xml><?xml version="1.0" encoding="utf-8"?>
<sst xmlns="http://schemas.openxmlformats.org/spreadsheetml/2006/main" count="401" uniqueCount="65">
  <si>
    <t>Davies-Bouldin Index</t>
  </si>
  <si>
    <t>k-means</t>
  </si>
  <si>
    <t>maximin</t>
  </si>
  <si>
    <t>al-daoud</t>
  </si>
  <si>
    <t>goyal</t>
  </si>
  <si>
    <t>proposed</t>
  </si>
  <si>
    <t>iris</t>
  </si>
  <si>
    <t>wine</t>
  </si>
  <si>
    <t>sonar</t>
  </si>
  <si>
    <t>seeds</t>
  </si>
  <si>
    <t>thyroid</t>
  </si>
  <si>
    <t>haberman</t>
  </si>
  <si>
    <t>ionosphere</t>
  </si>
  <si>
    <t>breastcancer</t>
  </si>
  <si>
    <t>blood</t>
  </si>
  <si>
    <t>audit</t>
  </si>
  <si>
    <t>Lower DBI, better cluster</t>
  </si>
  <si>
    <t>Rand Index</t>
  </si>
  <si>
    <t>Higher Rand Index, better cluster</t>
  </si>
  <si>
    <t>Error Rate</t>
  </si>
  <si>
    <t>Lower Error Rate, better Cluster</t>
  </si>
  <si>
    <t>MEAN</t>
  </si>
  <si>
    <t>XLSTAT 2014.5.03 - Comparison of k samples (Kruskal-Wallis, Friedman, ...) - on 4/25/2022 at 7:04:43 AM</t>
  </si>
  <si>
    <t>Samples: Workbook = Experiment Result.xlsx / Sheet = Comparisson / Range = Comparisson!$J$4:$N$14 / 10 rows and 5 columns</t>
  </si>
  <si>
    <t>Significance level (%): 5</t>
  </si>
  <si>
    <t>p-value: Asymptotic p-value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</si>
  <si>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</si>
  <si>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</si>
  <si>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</si>
  <si>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</si>
  <si>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</si>
  <si>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</si>
  <si>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</si>
  <si>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</si>
  <si>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</si>
  <si>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Friedman's test:</t>
  </si>
  <si>
    <t>Q (Observed value)</t>
  </si>
  <si>
    <t>Q (Critical value)</t>
  </si>
  <si>
    <t>DF</t>
  </si>
  <si>
    <t>p-value (Two-tailed)</t>
  </si>
  <si>
    <t>alpha</t>
  </si>
  <si>
    <t>Test interpretation:</t>
  </si>
  <si>
    <t>H0: The samples come from the same population.</t>
  </si>
  <si>
    <t>Ha: The samples do not come from the same population.</t>
  </si>
  <si>
    <t>As the computed p-value is greater than the significance level alpha=0.05, one cannot reject the null hypothesis H0.</t>
  </si>
  <si>
    <t>The risk to reject the null hypothesis H0 while it is true is 88.67%.</t>
  </si>
  <si>
    <t>Ties have been detected in the data and the appropriate corrections have been applied.</t>
  </si>
  <si>
    <t>Multiple pairwise comparisons using Nemenyi's procedure / Two-tailed test:</t>
  </si>
  <si>
    <t>Sample</t>
  </si>
  <si>
    <t>Frequency</t>
  </si>
  <si>
    <t>Sum of ranks</t>
  </si>
  <si>
    <t>Mean of ranks</t>
  </si>
  <si>
    <t>A</t>
  </si>
  <si>
    <t>Groups</t>
  </si>
  <si>
    <t>Table of pairwise differences:</t>
  </si>
  <si>
    <t>Critical difference: 1.9289</t>
  </si>
  <si>
    <t>p-values:</t>
  </si>
  <si>
    <t>Significant differences:</t>
  </si>
  <si>
    <t>No</t>
  </si>
  <si>
    <t>XLSTAT 2014.5.03 - Comparison of k samples (Kruskal-Wallis, Friedman, ...) - on 4/25/2022 at 7:25:40 AM</t>
  </si>
  <si>
    <t>The risk to reject the null hypothesis H0 while it is true is 87.09%.</t>
  </si>
  <si>
    <t>XLSTAT 2014.5.03 - Comparison of k samples (Kruskal-Wallis, Friedman, ...) - on 4/25/2022 at 7:53:58 AM</t>
  </si>
  <si>
    <t>Samples: Workbook = Experiment Result.xlsx / Sheet = Comparisson / Range = Comparisson!$J$23:$N$33 / 10 rows and 5 columns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</si>
  <si>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</si>
  <si>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4.45%.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</si>
</sst>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0" fillId="0" borderId="1" xfId="0" applyFont="1" applyBorder="1"/>
    <xf numFmtId="0" fontId="1" fillId="5" borderId="1" xfId="0" applyFont="1" applyFill="1" applyBorder="1"/>
    <xf numFmtId="0" fontId="1" fillId="2" borderId="1" xfId="0" applyFont="1" applyFill="1" applyBorder="1"/>
    <xf numFmtId="0" fontId="0" fillId="0" borderId="0" xfId="0" applyAlignment="1"/>
    <xf numFmtId="0" fontId="0" fillId="0" borderId="2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3" xfId="0" applyNumberFormat="1" applyBorder="1" applyAlignment="1"/>
    <xf numFmtId="0" fontId="0" fillId="0" borderId="0" xfId="0" applyNumberFormat="1" applyAlignment="1"/>
    <xf numFmtId="0" fontId="0" fillId="0" borderId="4" xfId="0" applyNumberFormat="1" applyBorder="1" applyAlignment="1"/>
    <xf numFmtId="164" fontId="0" fillId="0" borderId="3" xfId="0" applyNumberFormat="1" applyBorder="1" applyAlignment="1"/>
    <xf numFmtId="164" fontId="0" fillId="0" borderId="0" xfId="0" applyNumberFormat="1" applyAlignment="1"/>
    <xf numFmtId="164" fontId="0" fillId="0" borderId="4" xfId="0" applyNumberFormat="1" applyBorder="1" applyAlignment="1"/>
    <xf numFmtId="0" fontId="0" fillId="0" borderId="2" xfId="0" applyBorder="1" applyAlignment="1"/>
    <xf numFmtId="164" fontId="0" fillId="0" borderId="2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4" xfId="0" applyNumberForma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3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opLeftCell="A15" workbookViewId="0">
      <selection activeCell="N35" sqref="N35"/>
    </sheetView>
  </sheetViews>
  <sheetFormatPr defaultRowHeight="15" x14ac:dyDescent="0.25"/>
  <cols>
    <col min="1" max="1" width="13.28515625" customWidth="1"/>
    <col min="9" max="9" width="13.42578125" customWidth="1"/>
  </cols>
  <sheetData>
    <row r="2" spans="1:14" x14ac:dyDescent="0.25">
      <c r="A2" t="s">
        <v>0</v>
      </c>
    </row>
    <row r="4" spans="1:14" x14ac:dyDescent="0.25">
      <c r="A4" s="2"/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I4" s="2"/>
      <c r="J4" s="2" t="s">
        <v>1</v>
      </c>
      <c r="K4" s="2" t="s">
        <v>2</v>
      </c>
      <c r="L4" s="2" t="s">
        <v>3</v>
      </c>
      <c r="M4" s="2" t="s">
        <v>4</v>
      </c>
      <c r="N4" s="2" t="s">
        <v>5</v>
      </c>
    </row>
    <row r="5" spans="1:14" x14ac:dyDescent="0.25">
      <c r="A5" s="5" t="s">
        <v>6</v>
      </c>
      <c r="B5" s="6">
        <v>0.95299999999999996</v>
      </c>
      <c r="C5" s="6">
        <v>0.66600000000000004</v>
      </c>
      <c r="D5" s="6">
        <v>0.66600000000000004</v>
      </c>
      <c r="E5" s="6">
        <v>0.66600000000000004</v>
      </c>
      <c r="F5" s="6">
        <v>0.66600000000000004</v>
      </c>
      <c r="I5" s="5" t="s">
        <v>6</v>
      </c>
      <c r="J5" s="6">
        <f>_xlfn.RANK.AVG(B5,$B$5:$F$5,1)</f>
        <v>5</v>
      </c>
      <c r="K5" s="6">
        <f t="shared" ref="K5:N5" si="0">_xlfn.RANK.AVG(C5,$B$5:$F$5,1)</f>
        <v>2.5</v>
      </c>
      <c r="L5" s="6">
        <f t="shared" si="0"/>
        <v>2.5</v>
      </c>
      <c r="M5" s="6">
        <f t="shared" si="0"/>
        <v>2.5</v>
      </c>
      <c r="N5" s="6">
        <f t="shared" si="0"/>
        <v>2.5</v>
      </c>
    </row>
    <row r="6" spans="1:14" x14ac:dyDescent="0.25">
      <c r="A6" s="5" t="s">
        <v>7</v>
      </c>
      <c r="B6" s="6">
        <v>0.53400000000000003</v>
      </c>
      <c r="C6" s="6">
        <v>0.54900000000000004</v>
      </c>
      <c r="D6" s="6">
        <v>0.53400000000000003</v>
      </c>
      <c r="E6" s="6">
        <v>0.53400000000000003</v>
      </c>
      <c r="F6" s="6">
        <v>0.53400000000000003</v>
      </c>
      <c r="I6" s="5" t="s">
        <v>7</v>
      </c>
      <c r="J6" s="6">
        <f>_xlfn.RANK.AVG(B6,$B$6:$F$6,1)</f>
        <v>2.5</v>
      </c>
      <c r="K6" s="6">
        <f t="shared" ref="K6:N6" si="1">_xlfn.RANK.AVG(C6,$B$6:$F$6,1)</f>
        <v>5</v>
      </c>
      <c r="L6" s="6">
        <f t="shared" si="1"/>
        <v>2.5</v>
      </c>
      <c r="M6" s="6">
        <f t="shared" si="1"/>
        <v>2.5</v>
      </c>
      <c r="N6" s="6">
        <f t="shared" si="1"/>
        <v>2.5</v>
      </c>
    </row>
    <row r="7" spans="1:14" x14ac:dyDescent="0.25">
      <c r="A7" s="5" t="s">
        <v>8</v>
      </c>
      <c r="B7" s="6">
        <v>1.8049999999999999</v>
      </c>
      <c r="C7" s="6">
        <v>1.8049999999999999</v>
      </c>
      <c r="D7" s="6">
        <v>1.7969999999999999</v>
      </c>
      <c r="E7" s="6">
        <v>1.7969999999999999</v>
      </c>
      <c r="F7" s="6">
        <v>1.7969999999999999</v>
      </c>
      <c r="I7" s="5" t="s">
        <v>8</v>
      </c>
      <c r="J7" s="6">
        <f>_xlfn.RANK.AVG(B7,$B$7:$F$7,1)</f>
        <v>4.5</v>
      </c>
      <c r="K7" s="6">
        <f t="shared" ref="K7:N7" si="2">_xlfn.RANK.AVG(C7,$B$7:$F$7,1)</f>
        <v>4.5</v>
      </c>
      <c r="L7" s="6">
        <f t="shared" si="2"/>
        <v>2</v>
      </c>
      <c r="M7" s="6">
        <f t="shared" si="2"/>
        <v>2</v>
      </c>
      <c r="N7" s="6">
        <f t="shared" si="2"/>
        <v>2</v>
      </c>
    </row>
    <row r="8" spans="1:14" x14ac:dyDescent="0.25">
      <c r="A8" s="5" t="s">
        <v>9</v>
      </c>
      <c r="B8" s="6">
        <v>0.753</v>
      </c>
      <c r="C8" s="6">
        <v>0.754</v>
      </c>
      <c r="D8" s="6">
        <v>0.754</v>
      </c>
      <c r="E8" s="6">
        <v>0.754</v>
      </c>
      <c r="F8" s="6">
        <v>0.754</v>
      </c>
      <c r="I8" s="5" t="s">
        <v>9</v>
      </c>
      <c r="J8" s="6">
        <f>_xlfn.RANK.AVG(B8,$B$8:$F$8,1)</f>
        <v>1</v>
      </c>
      <c r="K8" s="6">
        <f t="shared" ref="K8:N8" si="3">_xlfn.RANK.AVG(C8,$B$8:$F$8,1)</f>
        <v>3.5</v>
      </c>
      <c r="L8" s="6">
        <f t="shared" si="3"/>
        <v>3.5</v>
      </c>
      <c r="M8" s="6">
        <f t="shared" si="3"/>
        <v>3.5</v>
      </c>
      <c r="N8" s="6">
        <f t="shared" si="3"/>
        <v>3.5</v>
      </c>
    </row>
    <row r="9" spans="1:14" x14ac:dyDescent="0.25">
      <c r="A9" s="5" t="s">
        <v>10</v>
      </c>
      <c r="B9" s="6">
        <v>0.95399999999999996</v>
      </c>
      <c r="C9" s="6">
        <v>0.92400000000000004</v>
      </c>
      <c r="D9" s="6">
        <v>0.98399999999999999</v>
      </c>
      <c r="E9" s="6">
        <v>0.98399999999999999</v>
      </c>
      <c r="F9" s="6">
        <v>0.98399999999999999</v>
      </c>
      <c r="I9" s="5" t="s">
        <v>10</v>
      </c>
      <c r="J9" s="6">
        <f>_xlfn.RANK.AVG(B9,$B$9:$F$9,1)</f>
        <v>2</v>
      </c>
      <c r="K9" s="6">
        <f t="shared" ref="K9:N9" si="4">_xlfn.RANK.AVG(C9,$B$9:$F$9,1)</f>
        <v>1</v>
      </c>
      <c r="L9" s="6">
        <f t="shared" si="4"/>
        <v>4</v>
      </c>
      <c r="M9" s="6">
        <f t="shared" si="4"/>
        <v>4</v>
      </c>
      <c r="N9" s="6">
        <f t="shared" si="4"/>
        <v>4</v>
      </c>
    </row>
    <row r="10" spans="1:14" x14ac:dyDescent="0.25">
      <c r="A10" s="5" t="s">
        <v>11</v>
      </c>
      <c r="B10" s="6">
        <v>0.96799999999999997</v>
      </c>
      <c r="C10" s="6">
        <v>1.3089999999999999</v>
      </c>
      <c r="D10" s="6">
        <v>0.96</v>
      </c>
      <c r="E10" s="6">
        <v>0.96799999999999997</v>
      </c>
      <c r="F10" s="6">
        <v>0.96</v>
      </c>
      <c r="I10" s="5" t="s">
        <v>11</v>
      </c>
      <c r="J10" s="6">
        <f>_xlfn.RANK.AVG(B10,$B$10:$F$10,1)</f>
        <v>3.5</v>
      </c>
      <c r="K10" s="6">
        <f t="shared" ref="K10:N10" si="5">_xlfn.RANK.AVG(C10,$B$10:$F$10,1)</f>
        <v>5</v>
      </c>
      <c r="L10" s="6">
        <f t="shared" si="5"/>
        <v>1.5</v>
      </c>
      <c r="M10" s="6">
        <f t="shared" si="5"/>
        <v>3.5</v>
      </c>
      <c r="N10" s="6">
        <f t="shared" si="5"/>
        <v>1.5</v>
      </c>
    </row>
    <row r="11" spans="1:14" x14ac:dyDescent="0.25">
      <c r="A11" s="5" t="s">
        <v>12</v>
      </c>
      <c r="B11" s="6">
        <v>2.5219999999999998</v>
      </c>
      <c r="C11" s="6">
        <v>2.6560000000000001</v>
      </c>
      <c r="D11" s="6">
        <v>2.2280000000000002</v>
      </c>
      <c r="E11" s="6">
        <v>1.67</v>
      </c>
      <c r="F11" s="6">
        <v>1.554</v>
      </c>
      <c r="I11" s="5" t="s">
        <v>12</v>
      </c>
      <c r="J11" s="6">
        <f>_xlfn.RANK.AVG(B11,$B$11:$F$11,1)</f>
        <v>4</v>
      </c>
      <c r="K11" s="6">
        <f t="shared" ref="K11:N11" si="6">_xlfn.RANK.AVG(C11,$B$11:$F$11,1)</f>
        <v>5</v>
      </c>
      <c r="L11" s="6">
        <f t="shared" si="6"/>
        <v>3</v>
      </c>
      <c r="M11" s="6">
        <f t="shared" si="6"/>
        <v>2</v>
      </c>
      <c r="N11" s="6">
        <f t="shared" si="6"/>
        <v>1</v>
      </c>
    </row>
    <row r="12" spans="1:14" x14ac:dyDescent="0.25">
      <c r="A12" s="5" t="s">
        <v>13</v>
      </c>
      <c r="B12" s="6">
        <v>0.76100000000000001</v>
      </c>
      <c r="C12" s="6">
        <v>0.76100000000000001</v>
      </c>
      <c r="D12" s="6">
        <v>0.76100000000000001</v>
      </c>
      <c r="E12" s="6">
        <v>0.76100000000000001</v>
      </c>
      <c r="F12" s="6">
        <v>0.76100000000000001</v>
      </c>
      <c r="I12" s="5" t="s">
        <v>13</v>
      </c>
      <c r="J12" s="6">
        <f>_xlfn.RANK.AVG(B12,$B$12:$F$12,1)</f>
        <v>3</v>
      </c>
      <c r="K12" s="6">
        <f t="shared" ref="K12:N12" si="7">_xlfn.RANK.AVG(C12,$B$12:$F$12,1)</f>
        <v>3</v>
      </c>
      <c r="L12" s="6">
        <f t="shared" si="7"/>
        <v>3</v>
      </c>
      <c r="M12" s="6">
        <f t="shared" si="7"/>
        <v>3</v>
      </c>
      <c r="N12" s="6">
        <f t="shared" si="7"/>
        <v>3</v>
      </c>
    </row>
    <row r="13" spans="1:14" x14ac:dyDescent="0.25">
      <c r="A13" s="5" t="s">
        <v>14</v>
      </c>
      <c r="B13" s="6">
        <v>0.58199999999999996</v>
      </c>
      <c r="C13" s="6">
        <v>0.56399999999999995</v>
      </c>
      <c r="D13" s="6">
        <v>0.58199999999999996</v>
      </c>
      <c r="E13" s="6">
        <v>0.58199999999999996</v>
      </c>
      <c r="F13" s="6">
        <v>0.58199999999999996</v>
      </c>
      <c r="I13" s="5" t="s">
        <v>14</v>
      </c>
      <c r="J13" s="6">
        <f>_xlfn.RANK.AVG(B13,$B$13:$F$13,1)</f>
        <v>3.5</v>
      </c>
      <c r="K13" s="6">
        <f t="shared" ref="K13:N13" si="8">_xlfn.RANK.AVG(C13,$B$13:$F$13,1)</f>
        <v>1</v>
      </c>
      <c r="L13" s="6">
        <f t="shared" si="8"/>
        <v>3.5</v>
      </c>
      <c r="M13" s="6">
        <f t="shared" si="8"/>
        <v>3.5</v>
      </c>
      <c r="N13" s="6">
        <f t="shared" si="8"/>
        <v>3.5</v>
      </c>
    </row>
    <row r="14" spans="1:14" x14ac:dyDescent="0.25">
      <c r="A14" s="5" t="s">
        <v>15</v>
      </c>
      <c r="B14" s="6">
        <v>0.58199999999999996</v>
      </c>
      <c r="C14" s="6">
        <v>0.56399999999999995</v>
      </c>
      <c r="D14" s="6">
        <v>0.58199999999999996</v>
      </c>
      <c r="E14" s="6">
        <v>0.58199999999999996</v>
      </c>
      <c r="F14" s="6">
        <v>0.58199999999999996</v>
      </c>
      <c r="I14" s="5" t="s">
        <v>15</v>
      </c>
      <c r="J14" s="6">
        <f>_xlfn.RANK.AVG(B14,$B$14:$F$14,1)</f>
        <v>3.5</v>
      </c>
      <c r="K14" s="6">
        <f t="shared" ref="K14:N14" si="9">_xlfn.RANK.AVG(C14,$B$14:$F$14,1)</f>
        <v>1</v>
      </c>
      <c r="L14" s="6">
        <f t="shared" si="9"/>
        <v>3.5</v>
      </c>
      <c r="M14" s="6">
        <f t="shared" si="9"/>
        <v>3.5</v>
      </c>
      <c r="N14" s="6">
        <f t="shared" si="9"/>
        <v>3.5</v>
      </c>
    </row>
    <row r="15" spans="1:14" x14ac:dyDescent="0.25">
      <c r="A15" s="7" t="s">
        <v>21</v>
      </c>
      <c r="B15" s="7">
        <f>AVERAGE(B5:B14)</f>
        <v>1.0413999999999999</v>
      </c>
      <c r="C15" s="7">
        <f>AVERAGE(C5:C14)</f>
        <v>1.0551999999999999</v>
      </c>
      <c r="D15" s="7">
        <f>AVERAGE(D5:D14)</f>
        <v>0.98480000000000012</v>
      </c>
      <c r="E15" s="7">
        <f t="shared" ref="E15:F15" si="10">AVERAGE(E5:E14)</f>
        <v>0.92979999999999996</v>
      </c>
      <c r="F15" s="8">
        <f t="shared" si="10"/>
        <v>0.9174000000000001</v>
      </c>
      <c r="I15" s="7" t="s">
        <v>21</v>
      </c>
      <c r="J15" s="7">
        <f>AVERAGE(J5:J14)</f>
        <v>3.25</v>
      </c>
      <c r="K15" s="7">
        <f>AVERAGE(K5:K14)</f>
        <v>3.15</v>
      </c>
      <c r="L15" s="7">
        <f>AVERAGE(L5:L14)</f>
        <v>2.9</v>
      </c>
      <c r="M15" s="7">
        <f t="shared" ref="M15" si="11">AVERAGE(M5:M14)</f>
        <v>3</v>
      </c>
      <c r="N15" s="8">
        <f t="shared" ref="N15" si="12">AVERAGE(N5:N14)</f>
        <v>2.7</v>
      </c>
    </row>
    <row r="17" spans="1:14" x14ac:dyDescent="0.25">
      <c r="A17" t="s">
        <v>16</v>
      </c>
    </row>
    <row r="21" spans="1:14" x14ac:dyDescent="0.25">
      <c r="A21" t="s">
        <v>17</v>
      </c>
    </row>
    <row r="23" spans="1:14" x14ac:dyDescent="0.25">
      <c r="A23" s="4"/>
      <c r="B23" s="3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I23" s="4"/>
      <c r="J23" s="3" t="s">
        <v>1</v>
      </c>
      <c r="K23" s="3" t="s">
        <v>2</v>
      </c>
      <c r="L23" s="3" t="s">
        <v>3</v>
      </c>
      <c r="M23" s="3" t="s">
        <v>4</v>
      </c>
      <c r="N23" s="3" t="s">
        <v>5</v>
      </c>
    </row>
    <row r="24" spans="1:14" x14ac:dyDescent="0.25">
      <c r="A24" s="5" t="s">
        <v>6</v>
      </c>
      <c r="B24" s="1">
        <v>0.68700000000000006</v>
      </c>
      <c r="C24" s="1">
        <v>0.92300000000000004</v>
      </c>
      <c r="D24" s="1">
        <v>0.92300000000000004</v>
      </c>
      <c r="E24" s="1">
        <v>0.92300000000000004</v>
      </c>
      <c r="F24" s="1">
        <v>0.92300000000000004</v>
      </c>
      <c r="I24" s="5" t="s">
        <v>6</v>
      </c>
      <c r="J24" s="1">
        <f>_xlfn.RANK.AVG(B24,$B$24:$F$24,0)</f>
        <v>5</v>
      </c>
      <c r="K24" s="1">
        <f t="shared" ref="K24:N24" si="13">_xlfn.RANK.AVG(C24,$B$24:$F$24,0)</f>
        <v>2.5</v>
      </c>
      <c r="L24" s="1">
        <f t="shared" si="13"/>
        <v>2.5</v>
      </c>
      <c r="M24" s="1">
        <f t="shared" si="13"/>
        <v>2.5</v>
      </c>
      <c r="N24" s="1">
        <f t="shared" si="13"/>
        <v>2.5</v>
      </c>
    </row>
    <row r="25" spans="1:14" x14ac:dyDescent="0.25">
      <c r="A25" s="5" t="s">
        <v>7</v>
      </c>
      <c r="B25" s="1">
        <v>0.98299999999999998</v>
      </c>
      <c r="C25" s="1">
        <v>0.82599999999999996</v>
      </c>
      <c r="D25" s="1">
        <v>0.98299999999999998</v>
      </c>
      <c r="E25" s="1">
        <v>0.98299999999999998</v>
      </c>
      <c r="F25" s="1">
        <v>0.98299999999999998</v>
      </c>
      <c r="I25" s="5" t="s">
        <v>7</v>
      </c>
      <c r="J25" s="1">
        <f>_xlfn.RANK.AVG(B25,$B$25:$F$25,)</f>
        <v>2.5</v>
      </c>
      <c r="K25" s="1">
        <f t="shared" ref="K25:N25" si="14">_xlfn.RANK.AVG(C25,$B$25:$F$25,)</f>
        <v>5</v>
      </c>
      <c r="L25" s="1">
        <f t="shared" si="14"/>
        <v>2.5</v>
      </c>
      <c r="M25" s="1">
        <f t="shared" si="14"/>
        <v>2.5</v>
      </c>
      <c r="N25" s="1">
        <f t="shared" si="14"/>
        <v>2.5</v>
      </c>
    </row>
    <row r="26" spans="1:14" x14ac:dyDescent="0.25">
      <c r="A26" s="5" t="s">
        <v>8</v>
      </c>
      <c r="B26" s="1">
        <v>0.95199999999999996</v>
      </c>
      <c r="C26" s="1">
        <v>0.95699999999999996</v>
      </c>
      <c r="D26" s="1">
        <v>0.995</v>
      </c>
      <c r="E26" s="1">
        <v>0.995</v>
      </c>
      <c r="F26" s="1">
        <v>0.995</v>
      </c>
      <c r="I26" s="5" t="s">
        <v>8</v>
      </c>
      <c r="J26" s="1">
        <f>_xlfn.RANK.AVG(B26,$B$26:$F$26,)</f>
        <v>5</v>
      </c>
      <c r="K26" s="1">
        <f t="shared" ref="K26:N26" si="15">_xlfn.RANK.AVG(C26,$B$26:$F$26,)</f>
        <v>4</v>
      </c>
      <c r="L26" s="1">
        <f t="shared" si="15"/>
        <v>2</v>
      </c>
      <c r="M26" s="1">
        <f t="shared" si="15"/>
        <v>2</v>
      </c>
      <c r="N26" s="1">
        <f t="shared" si="15"/>
        <v>2</v>
      </c>
    </row>
    <row r="27" spans="1:14" x14ac:dyDescent="0.25">
      <c r="A27" s="5" t="s">
        <v>9</v>
      </c>
      <c r="B27" s="1">
        <v>0.95699999999999996</v>
      </c>
      <c r="C27" s="1">
        <v>0.94299999999999995</v>
      </c>
      <c r="D27" s="1">
        <v>0.94299999999999995</v>
      </c>
      <c r="E27" s="1">
        <v>0.95699999999999996</v>
      </c>
      <c r="F27" s="1">
        <v>0.95699999999999996</v>
      </c>
      <c r="I27" s="5" t="s">
        <v>9</v>
      </c>
      <c r="J27" s="1">
        <f>_xlfn.RANK.AVG(B27,$B$27:$F$27,)</f>
        <v>2</v>
      </c>
      <c r="K27" s="1">
        <f t="shared" ref="K27:N27" si="16">_xlfn.RANK.AVG(C27,$B$27:$F$27,)</f>
        <v>4.5</v>
      </c>
      <c r="L27" s="1">
        <f t="shared" si="16"/>
        <v>4.5</v>
      </c>
      <c r="M27" s="1">
        <f t="shared" si="16"/>
        <v>2</v>
      </c>
      <c r="N27" s="1">
        <f t="shared" si="16"/>
        <v>2</v>
      </c>
    </row>
    <row r="28" spans="1:14" x14ac:dyDescent="0.25">
      <c r="A28" s="5" t="s">
        <v>10</v>
      </c>
      <c r="B28" s="1">
        <v>0.96299999999999997</v>
      </c>
      <c r="C28" s="1">
        <v>0.96699999999999997</v>
      </c>
      <c r="D28" s="1">
        <v>0.99099999999999999</v>
      </c>
      <c r="E28" s="1">
        <v>0.99099999999999999</v>
      </c>
      <c r="F28" s="1">
        <v>0.99099999999999999</v>
      </c>
      <c r="I28" s="5" t="s">
        <v>10</v>
      </c>
      <c r="J28" s="1">
        <f>_xlfn.RANK.AVG(B28,$B$28:$F$28,)</f>
        <v>5</v>
      </c>
      <c r="K28" s="1">
        <f t="shared" ref="K28:N28" si="17">_xlfn.RANK.AVG(C28,$B$28:$F$28,)</f>
        <v>4</v>
      </c>
      <c r="L28" s="1">
        <f t="shared" si="17"/>
        <v>2</v>
      </c>
      <c r="M28" s="1">
        <f t="shared" si="17"/>
        <v>2</v>
      </c>
      <c r="N28" s="1">
        <f t="shared" si="17"/>
        <v>2</v>
      </c>
    </row>
    <row r="29" spans="1:14" x14ac:dyDescent="0.25">
      <c r="A29" s="5" t="s">
        <v>11</v>
      </c>
      <c r="B29" s="1">
        <v>0.77500000000000002</v>
      </c>
      <c r="C29" s="1">
        <v>0.88200000000000001</v>
      </c>
      <c r="D29" s="1">
        <v>0.82</v>
      </c>
      <c r="E29" s="1">
        <v>0.77449999999999997</v>
      </c>
      <c r="F29" s="1">
        <v>0.82</v>
      </c>
      <c r="I29" s="5" t="s">
        <v>11</v>
      </c>
      <c r="J29" s="1">
        <f>_xlfn.RANK.AVG(B29,$B$29:$F$29,)</f>
        <v>4</v>
      </c>
      <c r="K29" s="1">
        <f t="shared" ref="K29:N29" si="18">_xlfn.RANK.AVG(C29,$B$29:$F$29,)</f>
        <v>1</v>
      </c>
      <c r="L29" s="1">
        <f t="shared" si="18"/>
        <v>2.5</v>
      </c>
      <c r="M29" s="1">
        <f t="shared" si="18"/>
        <v>5</v>
      </c>
      <c r="N29" s="1">
        <f t="shared" si="18"/>
        <v>2.5</v>
      </c>
    </row>
    <row r="30" spans="1:14" x14ac:dyDescent="0.25">
      <c r="A30" s="5" t="s">
        <v>12</v>
      </c>
      <c r="B30" s="1">
        <v>0.89500000000000002</v>
      </c>
      <c r="C30" s="1">
        <v>0.65</v>
      </c>
      <c r="D30" s="1">
        <v>0.88</v>
      </c>
      <c r="E30" s="1">
        <v>0.872</v>
      </c>
      <c r="F30" s="1">
        <v>0.88900000000000001</v>
      </c>
      <c r="I30" s="5" t="s">
        <v>12</v>
      </c>
      <c r="J30" s="1">
        <f>_xlfn.RANK.AVG(B30,$B$30:$F$30,)</f>
        <v>1</v>
      </c>
      <c r="K30" s="1">
        <f t="shared" ref="K30:N30" si="19">_xlfn.RANK.AVG(C30,$B$30:$F$30,)</f>
        <v>5</v>
      </c>
      <c r="L30" s="1">
        <f t="shared" si="19"/>
        <v>3</v>
      </c>
      <c r="M30" s="1">
        <f t="shared" si="19"/>
        <v>4</v>
      </c>
      <c r="N30" s="1">
        <f t="shared" si="19"/>
        <v>2</v>
      </c>
    </row>
    <row r="31" spans="1:14" x14ac:dyDescent="0.25">
      <c r="A31" s="5" t="s">
        <v>13</v>
      </c>
      <c r="B31" s="1">
        <v>0.99</v>
      </c>
      <c r="C31" s="1">
        <v>0.99</v>
      </c>
      <c r="D31" s="1">
        <v>0.99</v>
      </c>
      <c r="E31" s="1">
        <v>0.99</v>
      </c>
      <c r="F31" s="1">
        <v>0.99</v>
      </c>
      <c r="I31" s="5" t="s">
        <v>13</v>
      </c>
      <c r="J31" s="1">
        <f>_xlfn.RANK.AVG(B31,$B$31:$F$31,)</f>
        <v>3</v>
      </c>
      <c r="K31" s="1">
        <f t="shared" ref="K31:N31" si="20">_xlfn.RANK.AVG(C31,$B$31:$F$31,)</f>
        <v>3</v>
      </c>
      <c r="L31" s="1">
        <f t="shared" si="20"/>
        <v>3</v>
      </c>
      <c r="M31" s="1">
        <f t="shared" si="20"/>
        <v>3</v>
      </c>
      <c r="N31" s="1">
        <f t="shared" si="20"/>
        <v>3</v>
      </c>
    </row>
    <row r="32" spans="1:14" x14ac:dyDescent="0.25">
      <c r="A32" s="5" t="s">
        <v>14</v>
      </c>
      <c r="B32" s="1">
        <v>0.91800000000000004</v>
      </c>
      <c r="C32" s="1">
        <v>0.91800000000000004</v>
      </c>
      <c r="D32" s="1">
        <v>0.95</v>
      </c>
      <c r="E32" s="1">
        <v>0.95</v>
      </c>
      <c r="F32" s="1">
        <v>0.95</v>
      </c>
      <c r="I32" s="5" t="s">
        <v>14</v>
      </c>
      <c r="J32" s="1">
        <f>_xlfn.RANK.AVG(B32,$B$32:$F$32,)</f>
        <v>4.5</v>
      </c>
      <c r="K32" s="1">
        <f t="shared" ref="K32:N32" si="21">_xlfn.RANK.AVG(C32,$B$32:$F$32,)</f>
        <v>4.5</v>
      </c>
      <c r="L32" s="1">
        <f t="shared" si="21"/>
        <v>2</v>
      </c>
      <c r="M32" s="1">
        <f t="shared" si="21"/>
        <v>2</v>
      </c>
      <c r="N32" s="1">
        <f t="shared" si="21"/>
        <v>2</v>
      </c>
    </row>
    <row r="33" spans="1:14" x14ac:dyDescent="0.25">
      <c r="A33" s="5" t="s">
        <v>15</v>
      </c>
      <c r="B33" s="1">
        <v>0.95</v>
      </c>
      <c r="C33" s="1">
        <v>0.91800000000000004</v>
      </c>
      <c r="D33" s="1">
        <v>0.95</v>
      </c>
      <c r="E33" s="1">
        <v>0.95</v>
      </c>
      <c r="F33" s="1">
        <v>0.95</v>
      </c>
      <c r="I33" s="5" t="s">
        <v>15</v>
      </c>
      <c r="J33" s="1">
        <f>_xlfn.RANK.AVG(B33,$B$33:$F$33,)</f>
        <v>2.5</v>
      </c>
      <c r="K33" s="1">
        <f t="shared" ref="K33:N33" si="22">_xlfn.RANK.AVG(C33,$B$33:$F$33,)</f>
        <v>5</v>
      </c>
      <c r="L33" s="1">
        <f t="shared" si="22"/>
        <v>2.5</v>
      </c>
      <c r="M33" s="1">
        <f t="shared" si="22"/>
        <v>2.5</v>
      </c>
      <c r="N33" s="1">
        <f t="shared" si="22"/>
        <v>2.5</v>
      </c>
    </row>
    <row r="34" spans="1:14" x14ac:dyDescent="0.25">
      <c r="A34" s="7" t="s">
        <v>21</v>
      </c>
      <c r="B34" s="7">
        <f>AVERAGE(B24:B33)</f>
        <v>0.90699999999999981</v>
      </c>
      <c r="C34" s="7">
        <f>AVERAGE(C24:C33)</f>
        <v>0.89739999999999986</v>
      </c>
      <c r="D34" s="7">
        <f>AVERAGE(D24:D33)</f>
        <v>0.94249999999999989</v>
      </c>
      <c r="E34" s="7">
        <f>AVERAGE(E24:E33)</f>
        <v>0.93854999999999988</v>
      </c>
      <c r="F34" s="8">
        <f>AVERAGE(F24:F33)</f>
        <v>0.94480000000000008</v>
      </c>
      <c r="I34" s="7" t="s">
        <v>21</v>
      </c>
      <c r="J34" s="7">
        <f>AVERAGE(J24:J33)</f>
        <v>3.45</v>
      </c>
      <c r="K34" s="7">
        <f>AVERAGE(K24:K33)</f>
        <v>3.85</v>
      </c>
      <c r="L34" s="7">
        <f>AVERAGE(L24:L33)</f>
        <v>2.65</v>
      </c>
      <c r="M34" s="7">
        <f>AVERAGE(M24:M33)</f>
        <v>2.75</v>
      </c>
      <c r="N34" s="8">
        <f>AVERAGE(N24:N33)</f>
        <v>2.2999999999999998</v>
      </c>
    </row>
    <row r="36" spans="1:14" x14ac:dyDescent="0.25">
      <c r="A36" t="s">
        <v>18</v>
      </c>
    </row>
    <row r="40" spans="1:14" x14ac:dyDescent="0.25">
      <c r="A40" t="s">
        <v>19</v>
      </c>
    </row>
    <row r="42" spans="1:14" x14ac:dyDescent="0.25">
      <c r="A42" s="3"/>
      <c r="B42" s="3" t="s">
        <v>1</v>
      </c>
      <c r="C42" s="3" t="s">
        <v>2</v>
      </c>
      <c r="D42" s="3" t="s">
        <v>3</v>
      </c>
      <c r="E42" s="3" t="s">
        <v>4</v>
      </c>
      <c r="F42" s="3" t="s">
        <v>5</v>
      </c>
    </row>
    <row r="43" spans="1:14" x14ac:dyDescent="0.25">
      <c r="A43" s="5" t="s">
        <v>6</v>
      </c>
      <c r="B43" s="1">
        <v>31.332999999999998</v>
      </c>
      <c r="C43" s="1">
        <v>7.3330000000000002</v>
      </c>
      <c r="D43" s="1">
        <v>7.3330000000000002</v>
      </c>
      <c r="E43" s="1">
        <v>7.3330000000000002</v>
      </c>
      <c r="F43" s="1">
        <v>7.3330000000000002</v>
      </c>
    </row>
    <row r="44" spans="1:14" x14ac:dyDescent="0.25">
      <c r="A44" s="5" t="s">
        <v>7</v>
      </c>
      <c r="B44" s="1">
        <v>1.6850000000000001</v>
      </c>
      <c r="C44" s="1">
        <v>17.416</v>
      </c>
      <c r="D44" s="1">
        <v>1.6859999999999999</v>
      </c>
      <c r="E44" s="1">
        <v>1.6859999999999999</v>
      </c>
      <c r="F44" s="1">
        <v>1.6859999999999999</v>
      </c>
    </row>
    <row r="45" spans="1:14" x14ac:dyDescent="0.25">
      <c r="A45" s="5" t="s">
        <v>8</v>
      </c>
      <c r="B45" s="1">
        <v>4.8079999999999998</v>
      </c>
      <c r="C45" s="1">
        <v>4.327</v>
      </c>
      <c r="D45" s="1">
        <v>0.48099999999999998</v>
      </c>
      <c r="E45" s="1">
        <v>0.48099999999999998</v>
      </c>
      <c r="F45" s="1">
        <v>0.48099999999999998</v>
      </c>
    </row>
    <row r="46" spans="1:14" x14ac:dyDescent="0.25">
      <c r="A46" s="5" t="s">
        <v>9</v>
      </c>
      <c r="B46" s="1">
        <v>4.2859999999999996</v>
      </c>
      <c r="C46" s="1">
        <v>5.7140000000000004</v>
      </c>
      <c r="D46" s="1">
        <v>5.7140000000000004</v>
      </c>
      <c r="E46" s="1">
        <v>4.2859999999999996</v>
      </c>
      <c r="F46" s="1">
        <v>4.2859999999999996</v>
      </c>
    </row>
    <row r="47" spans="1:14" x14ac:dyDescent="0.25">
      <c r="A47" s="5" t="s">
        <v>10</v>
      </c>
      <c r="B47" s="1">
        <v>3.7210000000000001</v>
      </c>
      <c r="C47" s="1">
        <v>3.2559999999999998</v>
      </c>
      <c r="D47" s="1">
        <v>0.93</v>
      </c>
      <c r="E47" s="1">
        <v>0.93</v>
      </c>
      <c r="F47" s="1">
        <v>0.93</v>
      </c>
    </row>
    <row r="48" spans="1:14" x14ac:dyDescent="0.25">
      <c r="A48" s="5" t="s">
        <v>11</v>
      </c>
      <c r="B48" s="1">
        <v>22.548999999999999</v>
      </c>
      <c r="C48" s="1">
        <v>11.765000000000001</v>
      </c>
      <c r="D48" s="1">
        <v>17.974</v>
      </c>
      <c r="E48" s="1">
        <v>22.548999999999999</v>
      </c>
      <c r="F48" s="1">
        <v>17.974</v>
      </c>
    </row>
    <row r="49" spans="1:6" x14ac:dyDescent="0.25">
      <c r="A49" s="5" t="s">
        <v>12</v>
      </c>
      <c r="B49" s="1">
        <v>33.332999999999998</v>
      </c>
      <c r="C49" s="1">
        <v>35.042999999999999</v>
      </c>
      <c r="D49" s="1">
        <v>11.97</v>
      </c>
      <c r="E49" s="1">
        <v>12.821</v>
      </c>
      <c r="F49" s="1">
        <v>11.111000000000001</v>
      </c>
    </row>
    <row r="50" spans="1:6" x14ac:dyDescent="0.25">
      <c r="A50" s="5" t="s">
        <v>13</v>
      </c>
      <c r="B50" s="1">
        <v>1.0009999999999999</v>
      </c>
      <c r="C50" s="1">
        <v>1.0009999999999999</v>
      </c>
      <c r="D50" s="1">
        <v>1.0009999999999999</v>
      </c>
      <c r="E50" s="1">
        <v>1.0009999999999999</v>
      </c>
      <c r="F50" s="1">
        <v>1.0009999999999999</v>
      </c>
    </row>
    <row r="51" spans="1:6" x14ac:dyDescent="0.25">
      <c r="A51" s="5" t="s">
        <v>14</v>
      </c>
      <c r="B51" s="1">
        <v>8.1660000000000004</v>
      </c>
      <c r="C51" s="1">
        <v>8.1660000000000004</v>
      </c>
      <c r="D51" s="1">
        <v>4.9530000000000003</v>
      </c>
      <c r="E51" s="1">
        <v>4.9530000000000003</v>
      </c>
      <c r="F51" s="1">
        <v>4.9530000000000003</v>
      </c>
    </row>
    <row r="52" spans="1:6" x14ac:dyDescent="0.25">
      <c r="A52" s="5" t="s">
        <v>15</v>
      </c>
      <c r="B52" s="1">
        <v>4.9530000000000003</v>
      </c>
      <c r="C52" s="1">
        <v>8.1660000000000004</v>
      </c>
      <c r="D52" s="1">
        <v>4.9530000000000003</v>
      </c>
      <c r="E52" s="1">
        <v>4.9530000000000003</v>
      </c>
      <c r="F52" s="1">
        <v>4.9530000000000003</v>
      </c>
    </row>
    <row r="53" spans="1:6" x14ac:dyDescent="0.25">
      <c r="A53" s="7" t="s">
        <v>21</v>
      </c>
      <c r="B53" s="7">
        <f>AVERAGE(B43:B52)</f>
        <v>11.583500000000001</v>
      </c>
      <c r="C53" s="7">
        <f>AVERAGE(C43:C52)</f>
        <v>10.2187</v>
      </c>
      <c r="D53" s="7">
        <f>AVERAGE(D43:D52)</f>
        <v>5.6995000000000005</v>
      </c>
      <c r="E53" s="7">
        <f>AVERAGE(E43:E52)</f>
        <v>6.0993000000000004</v>
      </c>
      <c r="F53" s="8">
        <f>AVERAGE(F43:F52)</f>
        <v>5.4708000000000006</v>
      </c>
    </row>
    <row r="55" spans="1:6" x14ac:dyDescent="0.25">
      <c r="A55" t="s">
        <v>20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4"/>
  <sheetViews>
    <sheetView tabSelected="1" topLeftCell="A56" zoomScaleNormal="100" workbookViewId="0"/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61</v>
      </c>
    </row>
    <row r="2" spans="2:9" x14ac:dyDescent="0.25">
      <c r="B2" t="s">
        <v>62</v>
      </c>
    </row>
    <row r="3" spans="2:9" x14ac:dyDescent="0.25">
      <c r="B3" t="s">
        <v>24</v>
      </c>
    </row>
    <row r="4" spans="2:9" x14ac:dyDescent="0.25">
      <c r="B4" t="s">
        <v>25</v>
      </c>
    </row>
    <row r="8" spans="2:9" x14ac:dyDescent="0.25">
      <c r="B8" t="s">
        <v>26</v>
      </c>
    </row>
    <row r="9" spans="2:9" ht="15.75" thickBot="1" x14ac:dyDescent="0.3"/>
    <row r="10" spans="2:9" x14ac:dyDescent="0.25">
      <c r="B10" s="10" t="s">
        <v>27</v>
      </c>
      <c r="C10" s="11" t="s">
        <v>28</v>
      </c>
      <c r="D10" s="11" t="s">
        <v>29</v>
      </c>
      <c r="E10" s="11" t="s">
        <v>30</v>
      </c>
      <c r="F10" s="11" t="s">
        <v>31</v>
      </c>
      <c r="G10" s="11" t="s">
        <v>32</v>
      </c>
      <c r="H10" s="11" t="s">
        <v>33</v>
      </c>
      <c r="I10" s="11" t="s">
        <v>34</v>
      </c>
    </row>
    <row r="11" spans="2:9" x14ac:dyDescent="0.25">
      <c r="B11" s="12" t="s">
        <v>1</v>
      </c>
      <c r="C11" s="14">
        <v>10</v>
      </c>
      <c r="D11" s="14">
        <v>0</v>
      </c>
      <c r="E11" s="14">
        <v>10</v>
      </c>
      <c r="F11" s="17">
        <v>1</v>
      </c>
      <c r="G11" s="17">
        <v>5</v>
      </c>
      <c r="H11" s="17">
        <v>3.4499999999999997</v>
      </c>
      <c r="I11" s="17">
        <v>1.4424131015612536</v>
      </c>
    </row>
    <row r="12" spans="2:9" x14ac:dyDescent="0.25">
      <c r="B12" s="9" t="s">
        <v>2</v>
      </c>
      <c r="C12" s="15">
        <v>10</v>
      </c>
      <c r="D12" s="15">
        <v>0</v>
      </c>
      <c r="E12" s="15">
        <v>10</v>
      </c>
      <c r="F12" s="18">
        <v>1</v>
      </c>
      <c r="G12" s="18">
        <v>5</v>
      </c>
      <c r="H12" s="18">
        <v>3.85</v>
      </c>
      <c r="I12" s="18">
        <v>1.3133925536563698</v>
      </c>
    </row>
    <row r="13" spans="2:9" x14ac:dyDescent="0.25">
      <c r="B13" s="9" t="s">
        <v>3</v>
      </c>
      <c r="C13" s="15">
        <v>10</v>
      </c>
      <c r="D13" s="15">
        <v>0</v>
      </c>
      <c r="E13" s="15">
        <v>10</v>
      </c>
      <c r="F13" s="18">
        <v>2</v>
      </c>
      <c r="G13" s="18">
        <v>4.5</v>
      </c>
      <c r="H13" s="18">
        <v>2.65</v>
      </c>
      <c r="I13" s="18">
        <v>0.74721705904866309</v>
      </c>
    </row>
    <row r="14" spans="2:9" x14ac:dyDescent="0.25">
      <c r="B14" s="9" t="s">
        <v>4</v>
      </c>
      <c r="C14" s="15">
        <v>10</v>
      </c>
      <c r="D14" s="15">
        <v>0</v>
      </c>
      <c r="E14" s="15">
        <v>10</v>
      </c>
      <c r="F14" s="18">
        <v>2</v>
      </c>
      <c r="G14" s="18">
        <v>5</v>
      </c>
      <c r="H14" s="18">
        <v>2.75</v>
      </c>
      <c r="I14" s="18">
        <v>1.0069204977995476</v>
      </c>
    </row>
    <row r="15" spans="2:9" ht="15.75" thickBot="1" x14ac:dyDescent="0.3">
      <c r="B15" s="13" t="s">
        <v>5</v>
      </c>
      <c r="C15" s="16">
        <v>10</v>
      </c>
      <c r="D15" s="16">
        <v>0</v>
      </c>
      <c r="E15" s="16">
        <v>10</v>
      </c>
      <c r="F15" s="19">
        <v>2</v>
      </c>
      <c r="G15" s="19">
        <v>3</v>
      </c>
      <c r="H15" s="19">
        <v>2.2999999999999998</v>
      </c>
      <c r="I15" s="19">
        <v>0.34960294939005049</v>
      </c>
    </row>
    <row r="18" spans="2:10" x14ac:dyDescent="0.25">
      <c r="B18" t="s">
        <v>35</v>
      </c>
    </row>
    <row r="19" spans="2:10" ht="15.75" thickBot="1" x14ac:dyDescent="0.3"/>
    <row r="20" spans="2:10" x14ac:dyDescent="0.25">
      <c r="B20" s="20" t="s">
        <v>36</v>
      </c>
      <c r="C20" s="21">
        <v>9.7709923664122229</v>
      </c>
    </row>
    <row r="21" spans="2:10" x14ac:dyDescent="0.25">
      <c r="B21" s="9" t="s">
        <v>37</v>
      </c>
      <c r="C21" s="22">
        <v>9.4877290367837048</v>
      </c>
    </row>
    <row r="22" spans="2:10" x14ac:dyDescent="0.25">
      <c r="B22" s="9" t="s">
        <v>38</v>
      </c>
      <c r="C22" s="23">
        <v>4</v>
      </c>
    </row>
    <row r="23" spans="2:10" x14ac:dyDescent="0.25">
      <c r="B23" s="9" t="s">
        <v>39</v>
      </c>
      <c r="C23" s="22">
        <v>4.4467124734601682E-2</v>
      </c>
    </row>
    <row r="24" spans="2:10" ht="15.75" thickBot="1" x14ac:dyDescent="0.3">
      <c r="B24" s="13" t="s">
        <v>40</v>
      </c>
      <c r="C24" s="24">
        <v>0.05</v>
      </c>
    </row>
    <row r="26" spans="2:10" x14ac:dyDescent="0.25">
      <c r="B26" s="25" t="s">
        <v>41</v>
      </c>
    </row>
    <row r="27" spans="2:10" x14ac:dyDescent="0.25">
      <c r="B27" s="25" t="s">
        <v>42</v>
      </c>
    </row>
    <row r="28" spans="2:10" x14ac:dyDescent="0.25">
      <c r="B28" s="25" t="s">
        <v>43</v>
      </c>
    </row>
    <row r="29" spans="2:10" ht="15" customHeight="1" x14ac:dyDescent="0.25">
      <c r="B29" s="26" t="s">
        <v>63</v>
      </c>
      <c r="C29" s="26"/>
      <c r="D29" s="26"/>
      <c r="E29" s="26"/>
      <c r="F29" s="26"/>
      <c r="G29" s="26"/>
      <c r="H29" s="26"/>
      <c r="I29" s="26"/>
      <c r="J29" s="26"/>
    </row>
    <row r="30" spans="2:10" x14ac:dyDescent="0.25">
      <c r="B30" s="26"/>
      <c r="C30" s="26"/>
      <c r="D30" s="26"/>
      <c r="E30" s="26"/>
      <c r="F30" s="26"/>
      <c r="G30" s="26"/>
      <c r="H30" s="26"/>
      <c r="I30" s="26"/>
      <c r="J30" s="26"/>
    </row>
    <row r="31" spans="2:10" x14ac:dyDescent="0.25">
      <c r="B31" s="25" t="s">
        <v>64</v>
      </c>
    </row>
    <row r="33" spans="2:7" x14ac:dyDescent="0.25">
      <c r="B33" s="25" t="s">
        <v>46</v>
      </c>
    </row>
    <row r="36" spans="2:7" x14ac:dyDescent="0.25">
      <c r="B36" t="s">
        <v>47</v>
      </c>
    </row>
    <row r="37" spans="2:7" ht="15.75" thickBot="1" x14ac:dyDescent="0.3"/>
    <row r="38" spans="2:7" x14ac:dyDescent="0.25">
      <c r="B38" s="10" t="s">
        <v>48</v>
      </c>
      <c r="C38" s="11" t="s">
        <v>49</v>
      </c>
      <c r="D38" s="11" t="s">
        <v>50</v>
      </c>
      <c r="E38" s="11" t="s">
        <v>51</v>
      </c>
      <c r="F38" s="33" t="s">
        <v>53</v>
      </c>
    </row>
    <row r="39" spans="2:7" x14ac:dyDescent="0.25">
      <c r="B39" s="12" t="s">
        <v>5</v>
      </c>
      <c r="C39" s="27">
        <v>10</v>
      </c>
      <c r="D39" s="30">
        <v>23</v>
      </c>
      <c r="E39" s="30">
        <v>2.2999999999999998</v>
      </c>
      <c r="F39" s="34" t="s">
        <v>52</v>
      </c>
    </row>
    <row r="40" spans="2:7" x14ac:dyDescent="0.25">
      <c r="B40" s="9" t="s">
        <v>3</v>
      </c>
      <c r="C40" s="28">
        <v>10</v>
      </c>
      <c r="D40" s="31">
        <v>26.5</v>
      </c>
      <c r="E40" s="31">
        <v>2.65</v>
      </c>
      <c r="F40" s="35" t="s">
        <v>52</v>
      </c>
    </row>
    <row r="41" spans="2:7" x14ac:dyDescent="0.25">
      <c r="B41" s="9" t="s">
        <v>4</v>
      </c>
      <c r="C41" s="28">
        <v>10</v>
      </c>
      <c r="D41" s="31">
        <v>27.5</v>
      </c>
      <c r="E41" s="31">
        <v>2.75</v>
      </c>
      <c r="F41" s="35" t="s">
        <v>52</v>
      </c>
    </row>
    <row r="42" spans="2:7" x14ac:dyDescent="0.25">
      <c r="B42" s="9" t="s">
        <v>1</v>
      </c>
      <c r="C42" s="28">
        <v>10</v>
      </c>
      <c r="D42" s="31">
        <v>34.5</v>
      </c>
      <c r="E42" s="31">
        <v>3.45</v>
      </c>
      <c r="F42" s="35" t="s">
        <v>52</v>
      </c>
    </row>
    <row r="43" spans="2:7" ht="15.75" thickBot="1" x14ac:dyDescent="0.3">
      <c r="B43" s="13" t="s">
        <v>2</v>
      </c>
      <c r="C43" s="29">
        <v>10</v>
      </c>
      <c r="D43" s="32">
        <v>38.5</v>
      </c>
      <c r="E43" s="32">
        <v>3.85</v>
      </c>
      <c r="F43" s="36" t="s">
        <v>52</v>
      </c>
    </row>
    <row r="46" spans="2:7" x14ac:dyDescent="0.25">
      <c r="B46" t="s">
        <v>54</v>
      </c>
    </row>
    <row r="47" spans="2:7" ht="15.75" thickBot="1" x14ac:dyDescent="0.3"/>
    <row r="48" spans="2:7" x14ac:dyDescent="0.25">
      <c r="B48" s="10"/>
      <c r="C48" s="11" t="s">
        <v>1</v>
      </c>
      <c r="D48" s="11" t="s">
        <v>2</v>
      </c>
      <c r="E48" s="11" t="s">
        <v>3</v>
      </c>
      <c r="F48" s="11" t="s">
        <v>4</v>
      </c>
      <c r="G48" s="11" t="s">
        <v>5</v>
      </c>
    </row>
    <row r="49" spans="2:7" x14ac:dyDescent="0.25">
      <c r="B49" s="12" t="s">
        <v>1</v>
      </c>
      <c r="C49" s="14">
        <v>0</v>
      </c>
      <c r="D49" s="17">
        <v>-0.39999999999999991</v>
      </c>
      <c r="E49" s="17">
        <v>0.80000000000000027</v>
      </c>
      <c r="F49" s="17">
        <v>0.70000000000000018</v>
      </c>
      <c r="G49" s="17">
        <v>1.1500000000000004</v>
      </c>
    </row>
    <row r="50" spans="2:7" x14ac:dyDescent="0.25">
      <c r="B50" s="9" t="s">
        <v>2</v>
      </c>
      <c r="C50" s="18">
        <v>0.39999999999999991</v>
      </c>
      <c r="D50" s="15">
        <v>0</v>
      </c>
      <c r="E50" s="18">
        <v>1.2000000000000002</v>
      </c>
      <c r="F50" s="18">
        <v>1.1000000000000001</v>
      </c>
      <c r="G50" s="18">
        <v>1.5500000000000003</v>
      </c>
    </row>
    <row r="51" spans="2:7" x14ac:dyDescent="0.25">
      <c r="B51" s="9" t="s">
        <v>3</v>
      </c>
      <c r="C51" s="18">
        <v>-0.80000000000000027</v>
      </c>
      <c r="D51" s="18">
        <v>-1.2000000000000002</v>
      </c>
      <c r="E51" s="15">
        <v>0</v>
      </c>
      <c r="F51" s="18">
        <v>-0.10000000000000009</v>
      </c>
      <c r="G51" s="18">
        <v>0.35000000000000009</v>
      </c>
    </row>
    <row r="52" spans="2:7" x14ac:dyDescent="0.25">
      <c r="B52" s="9" t="s">
        <v>4</v>
      </c>
      <c r="C52" s="18">
        <v>-0.70000000000000018</v>
      </c>
      <c r="D52" s="18">
        <v>-1.1000000000000001</v>
      </c>
      <c r="E52" s="18">
        <v>0.10000000000000009</v>
      </c>
      <c r="F52" s="15">
        <v>0</v>
      </c>
      <c r="G52" s="18">
        <v>0.45000000000000018</v>
      </c>
    </row>
    <row r="53" spans="2:7" ht="15.75" thickBot="1" x14ac:dyDescent="0.3">
      <c r="B53" s="13" t="s">
        <v>5</v>
      </c>
      <c r="C53" s="19">
        <v>-1.1500000000000004</v>
      </c>
      <c r="D53" s="19">
        <v>-1.5500000000000003</v>
      </c>
      <c r="E53" s="19">
        <v>-0.35000000000000009</v>
      </c>
      <c r="F53" s="19">
        <v>-0.45000000000000018</v>
      </c>
      <c r="G53" s="16">
        <v>0</v>
      </c>
    </row>
    <row r="54" spans="2:7" x14ac:dyDescent="0.25">
      <c r="B54" s="25" t="s">
        <v>55</v>
      </c>
    </row>
    <row r="57" spans="2:7" x14ac:dyDescent="0.25">
      <c r="B57" t="s">
        <v>56</v>
      </c>
    </row>
    <row r="58" spans="2:7" ht="15.75" thickBot="1" x14ac:dyDescent="0.3"/>
    <row r="59" spans="2:7" x14ac:dyDescent="0.25">
      <c r="B59" s="10"/>
      <c r="C59" s="11" t="s">
        <v>1</v>
      </c>
      <c r="D59" s="11" t="s">
        <v>2</v>
      </c>
      <c r="E59" s="11" t="s">
        <v>3</v>
      </c>
      <c r="F59" s="11" t="s">
        <v>4</v>
      </c>
      <c r="G59" s="11" t="s">
        <v>5</v>
      </c>
    </row>
    <row r="60" spans="2:7" x14ac:dyDescent="0.25">
      <c r="B60" s="12" t="s">
        <v>1</v>
      </c>
      <c r="C60" s="14">
        <v>1</v>
      </c>
      <c r="D60" s="17">
        <v>0.97998333828156503</v>
      </c>
      <c r="E60" s="17">
        <v>0.78993470470511884</v>
      </c>
      <c r="F60" s="17">
        <v>0.85999104702353302</v>
      </c>
      <c r="G60" s="17">
        <v>0.48038601057655983</v>
      </c>
    </row>
    <row r="61" spans="2:7" x14ac:dyDescent="0.25">
      <c r="B61" s="9" t="s">
        <v>2</v>
      </c>
      <c r="C61" s="18">
        <v>0.97998333828156503</v>
      </c>
      <c r="D61" s="15">
        <v>1</v>
      </c>
      <c r="E61" s="18">
        <v>0.43570821953460803</v>
      </c>
      <c r="F61" s="18">
        <v>0.52610071111483692</v>
      </c>
      <c r="G61" s="18">
        <v>0.18260777396435401</v>
      </c>
    </row>
    <row r="62" spans="2:7" x14ac:dyDescent="0.25">
      <c r="B62" s="9" t="s">
        <v>3</v>
      </c>
      <c r="C62" s="18">
        <v>0.78993470470511884</v>
      </c>
      <c r="D62" s="18">
        <v>0.43570821953460803</v>
      </c>
      <c r="E62" s="15">
        <v>1</v>
      </c>
      <c r="F62" s="18">
        <v>0.99991021685700587</v>
      </c>
      <c r="G62" s="18">
        <v>0.98785746923065765</v>
      </c>
    </row>
    <row r="63" spans="2:7" x14ac:dyDescent="0.25">
      <c r="B63" s="9" t="s">
        <v>4</v>
      </c>
      <c r="C63" s="18">
        <v>0.85999104702353302</v>
      </c>
      <c r="D63" s="18">
        <v>0.52610071111483692</v>
      </c>
      <c r="E63" s="18">
        <v>0.99991021685700587</v>
      </c>
      <c r="F63" s="15">
        <v>1</v>
      </c>
      <c r="G63" s="18">
        <v>0.96915159200350132</v>
      </c>
    </row>
    <row r="64" spans="2:7" ht="15.75" thickBot="1" x14ac:dyDescent="0.3">
      <c r="B64" s="13" t="s">
        <v>5</v>
      </c>
      <c r="C64" s="19">
        <v>0.48038601057655983</v>
      </c>
      <c r="D64" s="19">
        <v>0.18260777396435401</v>
      </c>
      <c r="E64" s="19">
        <v>0.98785746923065765</v>
      </c>
      <c r="F64" s="19">
        <v>0.96915159200350132</v>
      </c>
      <c r="G64" s="16">
        <v>1</v>
      </c>
    </row>
    <row r="67" spans="2:7" x14ac:dyDescent="0.25">
      <c r="B67" t="s">
        <v>57</v>
      </c>
    </row>
    <row r="68" spans="2:7" ht="15.75" thickBot="1" x14ac:dyDescent="0.3"/>
    <row r="69" spans="2:7" x14ac:dyDescent="0.25">
      <c r="B69" s="10"/>
      <c r="C69" s="11" t="s">
        <v>1</v>
      </c>
      <c r="D69" s="11" t="s">
        <v>2</v>
      </c>
      <c r="E69" s="11" t="s">
        <v>3</v>
      </c>
      <c r="F69" s="11" t="s">
        <v>4</v>
      </c>
      <c r="G69" s="11" t="s">
        <v>5</v>
      </c>
    </row>
    <row r="70" spans="2:7" x14ac:dyDescent="0.25">
      <c r="B70" s="12" t="s">
        <v>1</v>
      </c>
      <c r="C70" s="27" t="s">
        <v>58</v>
      </c>
      <c r="D70" s="27" t="s">
        <v>58</v>
      </c>
      <c r="E70" s="27" t="s">
        <v>58</v>
      </c>
      <c r="F70" s="27" t="s">
        <v>58</v>
      </c>
      <c r="G70" s="27" t="s">
        <v>58</v>
      </c>
    </row>
    <row r="71" spans="2:7" x14ac:dyDescent="0.25">
      <c r="B71" s="9" t="s">
        <v>2</v>
      </c>
      <c r="C71" s="28" t="s">
        <v>58</v>
      </c>
      <c r="D71" s="28" t="s">
        <v>58</v>
      </c>
      <c r="E71" s="28" t="s">
        <v>58</v>
      </c>
      <c r="F71" s="28" t="s">
        <v>58</v>
      </c>
      <c r="G71" s="28" t="s">
        <v>58</v>
      </c>
    </row>
    <row r="72" spans="2:7" x14ac:dyDescent="0.25">
      <c r="B72" s="9" t="s">
        <v>3</v>
      </c>
      <c r="C72" s="28" t="s">
        <v>58</v>
      </c>
      <c r="D72" s="28" t="s">
        <v>58</v>
      </c>
      <c r="E72" s="28" t="s">
        <v>58</v>
      </c>
      <c r="F72" s="28" t="s">
        <v>58</v>
      </c>
      <c r="G72" s="28" t="s">
        <v>58</v>
      </c>
    </row>
    <row r="73" spans="2:7" x14ac:dyDescent="0.25">
      <c r="B73" s="9" t="s">
        <v>4</v>
      </c>
      <c r="C73" s="28" t="s">
        <v>58</v>
      </c>
      <c r="D73" s="28" t="s">
        <v>58</v>
      </c>
      <c r="E73" s="28" t="s">
        <v>58</v>
      </c>
      <c r="F73" s="28" t="s">
        <v>58</v>
      </c>
      <c r="G73" s="28" t="s">
        <v>58</v>
      </c>
    </row>
    <row r="74" spans="2:7" ht="15.75" thickBot="1" x14ac:dyDescent="0.3">
      <c r="B74" s="13" t="s">
        <v>5</v>
      </c>
      <c r="C74" s="29" t="s">
        <v>58</v>
      </c>
      <c r="D74" s="29" t="s">
        <v>58</v>
      </c>
      <c r="E74" s="29" t="s">
        <v>58</v>
      </c>
      <c r="F74" s="29" t="s">
        <v>58</v>
      </c>
      <c r="G74" s="29" t="s">
        <v>58</v>
      </c>
    </row>
  </sheetData>
  <mergeCells count="1">
    <mergeCell ref="B29:J30"/>
  </mergeCells>
  <pageMargins left="0.7" right="0.7" top="0.75" bottom="0.75" header="0.3" footer="0.3"/>
  <ignoredErrors>
    <ignoredError sqref="A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4"/>
  <sheetViews>
    <sheetView topLeftCell="A55" zoomScaleNormal="100" workbookViewId="0"/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59</v>
      </c>
    </row>
    <row r="2" spans="2:9" x14ac:dyDescent="0.25">
      <c r="B2" t="s">
        <v>23</v>
      </c>
    </row>
    <row r="3" spans="2:9" x14ac:dyDescent="0.25">
      <c r="B3" t="s">
        <v>24</v>
      </c>
    </row>
    <row r="4" spans="2:9" x14ac:dyDescent="0.25">
      <c r="B4" t="s">
        <v>25</v>
      </c>
    </row>
    <row r="8" spans="2:9" x14ac:dyDescent="0.25">
      <c r="B8" t="s">
        <v>26</v>
      </c>
    </row>
    <row r="9" spans="2:9" ht="15.75" thickBot="1" x14ac:dyDescent="0.3"/>
    <row r="10" spans="2:9" x14ac:dyDescent="0.25">
      <c r="B10" s="10" t="s">
        <v>27</v>
      </c>
      <c r="C10" s="11" t="s">
        <v>28</v>
      </c>
      <c r="D10" s="11" t="s">
        <v>29</v>
      </c>
      <c r="E10" s="11" t="s">
        <v>30</v>
      </c>
      <c r="F10" s="11" t="s">
        <v>31</v>
      </c>
      <c r="G10" s="11" t="s">
        <v>32</v>
      </c>
      <c r="H10" s="11" t="s">
        <v>33</v>
      </c>
      <c r="I10" s="11" t="s">
        <v>34</v>
      </c>
    </row>
    <row r="11" spans="2:9" x14ac:dyDescent="0.25">
      <c r="B11" s="12" t="s">
        <v>1</v>
      </c>
      <c r="C11" s="14">
        <v>10</v>
      </c>
      <c r="D11" s="14">
        <v>0</v>
      </c>
      <c r="E11" s="14">
        <v>10</v>
      </c>
      <c r="F11" s="17">
        <v>1</v>
      </c>
      <c r="G11" s="17">
        <v>5</v>
      </c>
      <c r="H11" s="17">
        <v>3.25</v>
      </c>
      <c r="I11" s="17">
        <v>1.1843892002959913</v>
      </c>
    </row>
    <row r="12" spans="2:9" x14ac:dyDescent="0.25">
      <c r="B12" s="9" t="s">
        <v>2</v>
      </c>
      <c r="C12" s="15">
        <v>10</v>
      </c>
      <c r="D12" s="15">
        <v>0</v>
      </c>
      <c r="E12" s="15">
        <v>10</v>
      </c>
      <c r="F12" s="18">
        <v>1</v>
      </c>
      <c r="G12" s="18">
        <v>5</v>
      </c>
      <c r="H12" s="18">
        <v>3.15</v>
      </c>
      <c r="I12" s="18">
        <v>1.7167475709090789</v>
      </c>
    </row>
    <row r="13" spans="2:9" x14ac:dyDescent="0.25">
      <c r="B13" s="9" t="s">
        <v>3</v>
      </c>
      <c r="C13" s="15">
        <v>10</v>
      </c>
      <c r="D13" s="15">
        <v>0</v>
      </c>
      <c r="E13" s="15">
        <v>10</v>
      </c>
      <c r="F13" s="18">
        <v>1.5</v>
      </c>
      <c r="G13" s="18">
        <v>4</v>
      </c>
      <c r="H13" s="18">
        <v>2.9</v>
      </c>
      <c r="I13" s="18">
        <v>0.7745966692414834</v>
      </c>
    </row>
    <row r="14" spans="2:9" x14ac:dyDescent="0.25">
      <c r="B14" s="9" t="s">
        <v>4</v>
      </c>
      <c r="C14" s="15">
        <v>10</v>
      </c>
      <c r="D14" s="15">
        <v>0</v>
      </c>
      <c r="E14" s="15">
        <v>10</v>
      </c>
      <c r="F14" s="18">
        <v>2</v>
      </c>
      <c r="G14" s="18">
        <v>4</v>
      </c>
      <c r="H14" s="18">
        <v>3</v>
      </c>
      <c r="I14" s="18">
        <v>0.70710678118654757</v>
      </c>
    </row>
    <row r="15" spans="2:9" ht="15.75" thickBot="1" x14ac:dyDescent="0.3">
      <c r="B15" s="13" t="s">
        <v>5</v>
      </c>
      <c r="C15" s="16">
        <v>10</v>
      </c>
      <c r="D15" s="16">
        <v>0</v>
      </c>
      <c r="E15" s="16">
        <v>10</v>
      </c>
      <c r="F15" s="19">
        <v>1</v>
      </c>
      <c r="G15" s="19">
        <v>4</v>
      </c>
      <c r="H15" s="19">
        <v>2.7</v>
      </c>
      <c r="I15" s="19">
        <v>0.97752521990767849</v>
      </c>
    </row>
    <row r="18" spans="2:10" x14ac:dyDescent="0.25">
      <c r="B18" t="s">
        <v>35</v>
      </c>
    </row>
    <row r="19" spans="2:10" ht="15.75" thickBot="1" x14ac:dyDescent="0.3"/>
    <row r="20" spans="2:10" x14ac:dyDescent="0.25">
      <c r="B20" s="20" t="s">
        <v>36</v>
      </c>
      <c r="C20" s="21">
        <v>1.243697478991612</v>
      </c>
    </row>
    <row r="21" spans="2:10" x14ac:dyDescent="0.25">
      <c r="B21" s="9" t="s">
        <v>37</v>
      </c>
      <c r="C21" s="22">
        <v>9.4877290367837048</v>
      </c>
    </row>
    <row r="22" spans="2:10" x14ac:dyDescent="0.25">
      <c r="B22" s="9" t="s">
        <v>38</v>
      </c>
      <c r="C22" s="23">
        <v>4</v>
      </c>
    </row>
    <row r="23" spans="2:10" x14ac:dyDescent="0.25">
      <c r="B23" s="9" t="s">
        <v>39</v>
      </c>
      <c r="C23" s="22">
        <v>0.87085303848968865</v>
      </c>
    </row>
    <row r="24" spans="2:10" ht="15.75" thickBot="1" x14ac:dyDescent="0.3">
      <c r="B24" s="13" t="s">
        <v>40</v>
      </c>
      <c r="C24" s="24">
        <v>0.05</v>
      </c>
    </row>
    <row r="26" spans="2:10" x14ac:dyDescent="0.25">
      <c r="B26" s="25" t="s">
        <v>41</v>
      </c>
    </row>
    <row r="27" spans="2:10" x14ac:dyDescent="0.25">
      <c r="B27" s="25" t="s">
        <v>42</v>
      </c>
    </row>
    <row r="28" spans="2:10" x14ac:dyDescent="0.25">
      <c r="B28" s="25" t="s">
        <v>43</v>
      </c>
    </row>
    <row r="29" spans="2:10" ht="15" customHeight="1" x14ac:dyDescent="0.25">
      <c r="B29" s="26" t="s">
        <v>44</v>
      </c>
      <c r="C29" s="26"/>
      <c r="D29" s="26"/>
      <c r="E29" s="26"/>
      <c r="F29" s="26"/>
      <c r="G29" s="26"/>
      <c r="H29" s="26"/>
      <c r="I29" s="26"/>
      <c r="J29" s="26"/>
    </row>
    <row r="30" spans="2:10" x14ac:dyDescent="0.25">
      <c r="B30" s="26"/>
      <c r="C30" s="26"/>
      <c r="D30" s="26"/>
      <c r="E30" s="26"/>
      <c r="F30" s="26"/>
      <c r="G30" s="26"/>
      <c r="H30" s="26"/>
      <c r="I30" s="26"/>
      <c r="J30" s="26"/>
    </row>
    <row r="31" spans="2:10" x14ac:dyDescent="0.25">
      <c r="B31" s="25" t="s">
        <v>60</v>
      </c>
    </row>
    <row r="33" spans="2:7" x14ac:dyDescent="0.25">
      <c r="B33" s="25" t="s">
        <v>46</v>
      </c>
    </row>
    <row r="36" spans="2:7" x14ac:dyDescent="0.25">
      <c r="B36" t="s">
        <v>47</v>
      </c>
    </row>
    <row r="37" spans="2:7" ht="15.75" thickBot="1" x14ac:dyDescent="0.3"/>
    <row r="38" spans="2:7" x14ac:dyDescent="0.25">
      <c r="B38" s="10" t="s">
        <v>48</v>
      </c>
      <c r="C38" s="11" t="s">
        <v>49</v>
      </c>
      <c r="D38" s="11" t="s">
        <v>50</v>
      </c>
      <c r="E38" s="11" t="s">
        <v>51</v>
      </c>
      <c r="F38" s="33" t="s">
        <v>53</v>
      </c>
    </row>
    <row r="39" spans="2:7" x14ac:dyDescent="0.25">
      <c r="B39" s="12" t="s">
        <v>5</v>
      </c>
      <c r="C39" s="27">
        <v>10</v>
      </c>
      <c r="D39" s="30">
        <v>27</v>
      </c>
      <c r="E39" s="30">
        <v>2.7</v>
      </c>
      <c r="F39" s="34" t="s">
        <v>52</v>
      </c>
    </row>
    <row r="40" spans="2:7" x14ac:dyDescent="0.25">
      <c r="B40" s="9" t="s">
        <v>3</v>
      </c>
      <c r="C40" s="28">
        <v>10</v>
      </c>
      <c r="D40" s="31">
        <v>29</v>
      </c>
      <c r="E40" s="31">
        <v>2.9</v>
      </c>
      <c r="F40" s="35" t="s">
        <v>52</v>
      </c>
    </row>
    <row r="41" spans="2:7" x14ac:dyDescent="0.25">
      <c r="B41" s="9" t="s">
        <v>4</v>
      </c>
      <c r="C41" s="28">
        <v>10</v>
      </c>
      <c r="D41" s="31">
        <v>30</v>
      </c>
      <c r="E41" s="31">
        <v>3</v>
      </c>
      <c r="F41" s="35" t="s">
        <v>52</v>
      </c>
    </row>
    <row r="42" spans="2:7" x14ac:dyDescent="0.25">
      <c r="B42" s="9" t="s">
        <v>2</v>
      </c>
      <c r="C42" s="28">
        <v>10</v>
      </c>
      <c r="D42" s="31">
        <v>31.5</v>
      </c>
      <c r="E42" s="31">
        <v>3.15</v>
      </c>
      <c r="F42" s="35" t="s">
        <v>52</v>
      </c>
    </row>
    <row r="43" spans="2:7" ht="15.75" thickBot="1" x14ac:dyDescent="0.3">
      <c r="B43" s="13" t="s">
        <v>1</v>
      </c>
      <c r="C43" s="29">
        <v>10</v>
      </c>
      <c r="D43" s="32">
        <v>32.5</v>
      </c>
      <c r="E43" s="32">
        <v>3.25</v>
      </c>
      <c r="F43" s="36" t="s">
        <v>52</v>
      </c>
    </row>
    <row r="46" spans="2:7" x14ac:dyDescent="0.25">
      <c r="B46" t="s">
        <v>54</v>
      </c>
    </row>
    <row r="47" spans="2:7" ht="15.75" thickBot="1" x14ac:dyDescent="0.3"/>
    <row r="48" spans="2:7" x14ac:dyDescent="0.25">
      <c r="B48" s="10"/>
      <c r="C48" s="11" t="s">
        <v>1</v>
      </c>
      <c r="D48" s="11" t="s">
        <v>2</v>
      </c>
      <c r="E48" s="11" t="s">
        <v>3</v>
      </c>
      <c r="F48" s="11" t="s">
        <v>4</v>
      </c>
      <c r="G48" s="11" t="s">
        <v>5</v>
      </c>
    </row>
    <row r="49" spans="2:7" x14ac:dyDescent="0.25">
      <c r="B49" s="12" t="s">
        <v>1</v>
      </c>
      <c r="C49" s="14">
        <v>0</v>
      </c>
      <c r="D49" s="17">
        <v>0.10000000000000009</v>
      </c>
      <c r="E49" s="17">
        <v>0.35000000000000009</v>
      </c>
      <c r="F49" s="17">
        <v>0.25</v>
      </c>
      <c r="G49" s="17">
        <v>0.54999999999999982</v>
      </c>
    </row>
    <row r="50" spans="2:7" x14ac:dyDescent="0.25">
      <c r="B50" s="9" t="s">
        <v>2</v>
      </c>
      <c r="C50" s="18">
        <v>-0.10000000000000009</v>
      </c>
      <c r="D50" s="15">
        <v>0</v>
      </c>
      <c r="E50" s="18">
        <v>0.25</v>
      </c>
      <c r="F50" s="18">
        <v>0.14999999999999991</v>
      </c>
      <c r="G50" s="18">
        <v>0.44999999999999973</v>
      </c>
    </row>
    <row r="51" spans="2:7" x14ac:dyDescent="0.25">
      <c r="B51" s="9" t="s">
        <v>3</v>
      </c>
      <c r="C51" s="18">
        <v>-0.35000000000000009</v>
      </c>
      <c r="D51" s="18">
        <v>-0.25</v>
      </c>
      <c r="E51" s="15">
        <v>0</v>
      </c>
      <c r="F51" s="18">
        <v>-0.10000000000000009</v>
      </c>
      <c r="G51" s="18">
        <v>0.19999999999999973</v>
      </c>
    </row>
    <row r="52" spans="2:7" x14ac:dyDescent="0.25">
      <c r="B52" s="9" t="s">
        <v>4</v>
      </c>
      <c r="C52" s="18">
        <v>-0.25</v>
      </c>
      <c r="D52" s="18">
        <v>-0.14999999999999991</v>
      </c>
      <c r="E52" s="18">
        <v>0.10000000000000009</v>
      </c>
      <c r="F52" s="15">
        <v>0</v>
      </c>
      <c r="G52" s="18">
        <v>0.29999999999999982</v>
      </c>
    </row>
    <row r="53" spans="2:7" ht="15.75" thickBot="1" x14ac:dyDescent="0.3">
      <c r="B53" s="13" t="s">
        <v>5</v>
      </c>
      <c r="C53" s="19">
        <v>-0.54999999999999982</v>
      </c>
      <c r="D53" s="19">
        <v>-0.44999999999999973</v>
      </c>
      <c r="E53" s="19">
        <v>-0.19999999999999973</v>
      </c>
      <c r="F53" s="19">
        <v>-0.29999999999999982</v>
      </c>
      <c r="G53" s="16">
        <v>0</v>
      </c>
    </row>
    <row r="54" spans="2:7" x14ac:dyDescent="0.25">
      <c r="B54" s="25" t="s">
        <v>55</v>
      </c>
    </row>
    <row r="57" spans="2:7" x14ac:dyDescent="0.25">
      <c r="B57" t="s">
        <v>56</v>
      </c>
    </row>
    <row r="58" spans="2:7" ht="15.75" thickBot="1" x14ac:dyDescent="0.3"/>
    <row r="59" spans="2:7" x14ac:dyDescent="0.25">
      <c r="B59" s="10"/>
      <c r="C59" s="11" t="s">
        <v>1</v>
      </c>
      <c r="D59" s="11" t="s">
        <v>2</v>
      </c>
      <c r="E59" s="11" t="s">
        <v>3</v>
      </c>
      <c r="F59" s="11" t="s">
        <v>4</v>
      </c>
      <c r="G59" s="11" t="s">
        <v>5</v>
      </c>
    </row>
    <row r="60" spans="2:7" x14ac:dyDescent="0.25">
      <c r="B60" s="12" t="s">
        <v>1</v>
      </c>
      <c r="C60" s="14">
        <v>1</v>
      </c>
      <c r="D60" s="17">
        <v>0.99991021685700587</v>
      </c>
      <c r="E60" s="17">
        <v>0.98785746923065765</v>
      </c>
      <c r="F60" s="17">
        <v>0.99665968393005877</v>
      </c>
      <c r="G60" s="17">
        <v>0.93707828375845281</v>
      </c>
    </row>
    <row r="61" spans="2:7" x14ac:dyDescent="0.25">
      <c r="B61" s="9" t="s">
        <v>2</v>
      </c>
      <c r="C61" s="18">
        <v>0.99991021685700587</v>
      </c>
      <c r="D61" s="15">
        <v>1</v>
      </c>
      <c r="E61" s="18">
        <v>0.99665968393005877</v>
      </c>
      <c r="F61" s="18">
        <v>0.99955073234847669</v>
      </c>
      <c r="G61" s="18">
        <v>0.96915159200350143</v>
      </c>
    </row>
    <row r="62" spans="2:7" x14ac:dyDescent="0.25">
      <c r="B62" s="9" t="s">
        <v>3</v>
      </c>
      <c r="C62" s="18">
        <v>0.98785746923065765</v>
      </c>
      <c r="D62" s="18">
        <v>0.99665968393005877</v>
      </c>
      <c r="E62" s="15">
        <v>1</v>
      </c>
      <c r="F62" s="18">
        <v>0.99991021685700587</v>
      </c>
      <c r="G62" s="18">
        <v>0.99860299122440166</v>
      </c>
    </row>
    <row r="63" spans="2:7" x14ac:dyDescent="0.25">
      <c r="B63" s="9" t="s">
        <v>4</v>
      </c>
      <c r="C63" s="18">
        <v>0.99665968393005877</v>
      </c>
      <c r="D63" s="18">
        <v>0.99955073234847669</v>
      </c>
      <c r="E63" s="18">
        <v>0.99991021685700587</v>
      </c>
      <c r="F63" s="15">
        <v>1</v>
      </c>
      <c r="G63" s="18">
        <v>0.99324709979755244</v>
      </c>
    </row>
    <row r="64" spans="2:7" ht="15.75" thickBot="1" x14ac:dyDescent="0.3">
      <c r="B64" s="13" t="s">
        <v>5</v>
      </c>
      <c r="C64" s="19">
        <v>0.93707828375845281</v>
      </c>
      <c r="D64" s="19">
        <v>0.96915159200350143</v>
      </c>
      <c r="E64" s="19">
        <v>0.99860299122440166</v>
      </c>
      <c r="F64" s="19">
        <v>0.99324709979755244</v>
      </c>
      <c r="G64" s="16">
        <v>1</v>
      </c>
    </row>
    <row r="67" spans="2:7" x14ac:dyDescent="0.25">
      <c r="B67" t="s">
        <v>57</v>
      </c>
    </row>
    <row r="68" spans="2:7" ht="15.75" thickBot="1" x14ac:dyDescent="0.3"/>
    <row r="69" spans="2:7" x14ac:dyDescent="0.25">
      <c r="B69" s="10"/>
      <c r="C69" s="11" t="s">
        <v>1</v>
      </c>
      <c r="D69" s="11" t="s">
        <v>2</v>
      </c>
      <c r="E69" s="11" t="s">
        <v>3</v>
      </c>
      <c r="F69" s="11" t="s">
        <v>4</v>
      </c>
      <c r="G69" s="11" t="s">
        <v>5</v>
      </c>
    </row>
    <row r="70" spans="2:7" x14ac:dyDescent="0.25">
      <c r="B70" s="12" t="s">
        <v>1</v>
      </c>
      <c r="C70" s="27" t="s">
        <v>58</v>
      </c>
      <c r="D70" s="27" t="s">
        <v>58</v>
      </c>
      <c r="E70" s="27" t="s">
        <v>58</v>
      </c>
      <c r="F70" s="27" t="s">
        <v>58</v>
      </c>
      <c r="G70" s="27" t="s">
        <v>58</v>
      </c>
    </row>
    <row r="71" spans="2:7" x14ac:dyDescent="0.25">
      <c r="B71" s="9" t="s">
        <v>2</v>
      </c>
      <c r="C71" s="28" t="s">
        <v>58</v>
      </c>
      <c r="D71" s="28" t="s">
        <v>58</v>
      </c>
      <c r="E71" s="28" t="s">
        <v>58</v>
      </c>
      <c r="F71" s="28" t="s">
        <v>58</v>
      </c>
      <c r="G71" s="28" t="s">
        <v>58</v>
      </c>
    </row>
    <row r="72" spans="2:7" x14ac:dyDescent="0.25">
      <c r="B72" s="9" t="s">
        <v>3</v>
      </c>
      <c r="C72" s="28" t="s">
        <v>58</v>
      </c>
      <c r="D72" s="28" t="s">
        <v>58</v>
      </c>
      <c r="E72" s="28" t="s">
        <v>58</v>
      </c>
      <c r="F72" s="28" t="s">
        <v>58</v>
      </c>
      <c r="G72" s="28" t="s">
        <v>58</v>
      </c>
    </row>
    <row r="73" spans="2:7" x14ac:dyDescent="0.25">
      <c r="B73" s="9" t="s">
        <v>4</v>
      </c>
      <c r="C73" s="28" t="s">
        <v>58</v>
      </c>
      <c r="D73" s="28" t="s">
        <v>58</v>
      </c>
      <c r="E73" s="28" t="s">
        <v>58</v>
      </c>
      <c r="F73" s="28" t="s">
        <v>58</v>
      </c>
      <c r="G73" s="28" t="s">
        <v>58</v>
      </c>
    </row>
    <row r="74" spans="2:7" ht="15.75" thickBot="1" x14ac:dyDescent="0.3">
      <c r="B74" s="13" t="s">
        <v>5</v>
      </c>
      <c r="C74" s="29" t="s">
        <v>58</v>
      </c>
      <c r="D74" s="29" t="s">
        <v>58</v>
      </c>
      <c r="E74" s="29" t="s">
        <v>58</v>
      </c>
      <c r="F74" s="29" t="s">
        <v>58</v>
      </c>
      <c r="G74" s="29" t="s">
        <v>58</v>
      </c>
    </row>
  </sheetData>
  <mergeCells count="1">
    <mergeCell ref="B29:J30"/>
  </mergeCells>
  <pageMargins left="0.7" right="0.7" top="0.75" bottom="0.75" header="0.3" footer="0.3"/>
  <ignoredErrors>
    <ignoredError sqref="A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4"/>
  <sheetViews>
    <sheetView topLeftCell="A55" zoomScaleNormal="100" workbookViewId="0"/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22</v>
      </c>
    </row>
    <row r="2" spans="2:9" x14ac:dyDescent="0.25">
      <c r="B2" t="s">
        <v>23</v>
      </c>
    </row>
    <row r="3" spans="2:9" x14ac:dyDescent="0.25">
      <c r="B3" t="s">
        <v>24</v>
      </c>
    </row>
    <row r="4" spans="2:9" x14ac:dyDescent="0.25">
      <c r="B4" t="s">
        <v>25</v>
      </c>
    </row>
    <row r="8" spans="2:9" x14ac:dyDescent="0.25">
      <c r="B8" t="s">
        <v>26</v>
      </c>
    </row>
    <row r="9" spans="2:9" ht="15.75" thickBot="1" x14ac:dyDescent="0.3"/>
    <row r="10" spans="2:9" x14ac:dyDescent="0.25">
      <c r="B10" s="10" t="s">
        <v>27</v>
      </c>
      <c r="C10" s="11" t="s">
        <v>28</v>
      </c>
      <c r="D10" s="11" t="s">
        <v>29</v>
      </c>
      <c r="E10" s="11" t="s">
        <v>30</v>
      </c>
      <c r="F10" s="11" t="s">
        <v>31</v>
      </c>
      <c r="G10" s="11" t="s">
        <v>32</v>
      </c>
      <c r="H10" s="11" t="s">
        <v>33</v>
      </c>
      <c r="I10" s="11" t="s">
        <v>34</v>
      </c>
    </row>
    <row r="11" spans="2:9" x14ac:dyDescent="0.25">
      <c r="B11" s="12" t="s">
        <v>1</v>
      </c>
      <c r="C11" s="14">
        <v>10</v>
      </c>
      <c r="D11" s="14">
        <v>0</v>
      </c>
      <c r="E11" s="14">
        <v>10</v>
      </c>
      <c r="F11" s="17">
        <v>1.5</v>
      </c>
      <c r="G11" s="17">
        <v>5</v>
      </c>
      <c r="H11" s="17">
        <v>3.0999999999999996</v>
      </c>
      <c r="I11" s="17">
        <v>1.390443574307614</v>
      </c>
    </row>
    <row r="12" spans="2:9" x14ac:dyDescent="0.25">
      <c r="B12" s="9" t="s">
        <v>2</v>
      </c>
      <c r="C12" s="15">
        <v>10</v>
      </c>
      <c r="D12" s="15">
        <v>0</v>
      </c>
      <c r="E12" s="15">
        <v>10</v>
      </c>
      <c r="F12" s="18">
        <v>1</v>
      </c>
      <c r="G12" s="18">
        <v>5</v>
      </c>
      <c r="H12" s="18">
        <v>2.75</v>
      </c>
      <c r="I12" s="18">
        <v>1.5500896031448561</v>
      </c>
    </row>
    <row r="13" spans="2:9" x14ac:dyDescent="0.25">
      <c r="B13" s="9" t="s">
        <v>3</v>
      </c>
      <c r="C13" s="15">
        <v>10</v>
      </c>
      <c r="D13" s="15">
        <v>0</v>
      </c>
      <c r="E13" s="15">
        <v>10</v>
      </c>
      <c r="F13" s="18">
        <v>1.5</v>
      </c>
      <c r="G13" s="18">
        <v>4</v>
      </c>
      <c r="H13" s="18">
        <v>3.0999999999999996</v>
      </c>
      <c r="I13" s="18">
        <v>0.9368979548370131</v>
      </c>
    </row>
    <row r="14" spans="2:9" x14ac:dyDescent="0.25">
      <c r="B14" s="9" t="s">
        <v>4</v>
      </c>
      <c r="C14" s="15">
        <v>10</v>
      </c>
      <c r="D14" s="15">
        <v>0</v>
      </c>
      <c r="E14" s="15">
        <v>10</v>
      </c>
      <c r="F14" s="18">
        <v>2</v>
      </c>
      <c r="G14" s="18">
        <v>4</v>
      </c>
      <c r="H14" s="18">
        <v>3.25</v>
      </c>
      <c r="I14" s="18">
        <v>0.754615428178118</v>
      </c>
    </row>
    <row r="15" spans="2:9" ht="15.75" thickBot="1" x14ac:dyDescent="0.3">
      <c r="B15" s="13" t="s">
        <v>5</v>
      </c>
      <c r="C15" s="16">
        <v>10</v>
      </c>
      <c r="D15" s="16">
        <v>0</v>
      </c>
      <c r="E15" s="16">
        <v>10</v>
      </c>
      <c r="F15" s="19">
        <v>1</v>
      </c>
      <c r="G15" s="19">
        <v>4</v>
      </c>
      <c r="H15" s="19">
        <v>2.8000000000000003</v>
      </c>
      <c r="I15" s="19">
        <v>1.0852547064066471</v>
      </c>
    </row>
    <row r="18" spans="2:10" x14ac:dyDescent="0.25">
      <c r="B18" t="s">
        <v>35</v>
      </c>
    </row>
    <row r="19" spans="2:10" ht="15.75" thickBot="1" x14ac:dyDescent="0.3"/>
    <row r="20" spans="2:10" x14ac:dyDescent="0.25">
      <c r="B20" s="20" t="s">
        <v>36</v>
      </c>
      <c r="C20" s="21">
        <v>1.1472868217054404</v>
      </c>
    </row>
    <row r="21" spans="2:10" x14ac:dyDescent="0.25">
      <c r="B21" s="9" t="s">
        <v>37</v>
      </c>
      <c r="C21" s="22">
        <v>9.4877290367837048</v>
      </c>
    </row>
    <row r="22" spans="2:10" x14ac:dyDescent="0.25">
      <c r="B22" s="9" t="s">
        <v>38</v>
      </c>
      <c r="C22" s="23">
        <v>4</v>
      </c>
    </row>
    <row r="23" spans="2:10" x14ac:dyDescent="0.25">
      <c r="B23" s="9" t="s">
        <v>39</v>
      </c>
      <c r="C23" s="22">
        <v>0.88669887958749205</v>
      </c>
    </row>
    <row r="24" spans="2:10" ht="15.75" thickBot="1" x14ac:dyDescent="0.3">
      <c r="B24" s="13" t="s">
        <v>40</v>
      </c>
      <c r="C24" s="24">
        <v>0.05</v>
      </c>
    </row>
    <row r="26" spans="2:10" x14ac:dyDescent="0.25">
      <c r="B26" s="25" t="s">
        <v>41</v>
      </c>
    </row>
    <row r="27" spans="2:10" x14ac:dyDescent="0.25">
      <c r="B27" s="25" t="s">
        <v>42</v>
      </c>
    </row>
    <row r="28" spans="2:10" x14ac:dyDescent="0.25">
      <c r="B28" s="25" t="s">
        <v>43</v>
      </c>
    </row>
    <row r="29" spans="2:10" ht="15" customHeight="1" x14ac:dyDescent="0.25">
      <c r="B29" s="26" t="s">
        <v>44</v>
      </c>
      <c r="C29" s="26"/>
      <c r="D29" s="26"/>
      <c r="E29" s="26"/>
      <c r="F29" s="26"/>
      <c r="G29" s="26"/>
      <c r="H29" s="26"/>
      <c r="I29" s="26"/>
      <c r="J29" s="26"/>
    </row>
    <row r="30" spans="2:10" x14ac:dyDescent="0.25">
      <c r="B30" s="26"/>
      <c r="C30" s="26"/>
      <c r="D30" s="26"/>
      <c r="E30" s="26"/>
      <c r="F30" s="26"/>
      <c r="G30" s="26"/>
      <c r="H30" s="26"/>
      <c r="I30" s="26"/>
      <c r="J30" s="26"/>
    </row>
    <row r="31" spans="2:10" x14ac:dyDescent="0.25">
      <c r="B31" s="25" t="s">
        <v>45</v>
      </c>
    </row>
    <row r="33" spans="2:7" x14ac:dyDescent="0.25">
      <c r="B33" s="25" t="s">
        <v>46</v>
      </c>
    </row>
    <row r="36" spans="2:7" x14ac:dyDescent="0.25">
      <c r="B36" t="s">
        <v>47</v>
      </c>
    </row>
    <row r="37" spans="2:7" ht="15.75" thickBot="1" x14ac:dyDescent="0.3"/>
    <row r="38" spans="2:7" x14ac:dyDescent="0.25">
      <c r="B38" s="10" t="s">
        <v>48</v>
      </c>
      <c r="C38" s="11" t="s">
        <v>49</v>
      </c>
      <c r="D38" s="11" t="s">
        <v>50</v>
      </c>
      <c r="E38" s="11" t="s">
        <v>51</v>
      </c>
      <c r="F38" s="33" t="s">
        <v>53</v>
      </c>
    </row>
    <row r="39" spans="2:7" x14ac:dyDescent="0.25">
      <c r="B39" s="12" t="s">
        <v>2</v>
      </c>
      <c r="C39" s="27">
        <v>10</v>
      </c>
      <c r="D39" s="30">
        <v>27.5</v>
      </c>
      <c r="E39" s="30">
        <v>2.75</v>
      </c>
      <c r="F39" s="34" t="s">
        <v>52</v>
      </c>
    </row>
    <row r="40" spans="2:7" x14ac:dyDescent="0.25">
      <c r="B40" s="9" t="s">
        <v>5</v>
      </c>
      <c r="C40" s="28">
        <v>10</v>
      </c>
      <c r="D40" s="31">
        <v>28</v>
      </c>
      <c r="E40" s="31">
        <v>2.8</v>
      </c>
      <c r="F40" s="35" t="s">
        <v>52</v>
      </c>
    </row>
    <row r="41" spans="2:7" x14ac:dyDescent="0.25">
      <c r="B41" s="9" t="s">
        <v>1</v>
      </c>
      <c r="C41" s="28">
        <v>10</v>
      </c>
      <c r="D41" s="31">
        <v>31</v>
      </c>
      <c r="E41" s="31">
        <v>3.1</v>
      </c>
      <c r="F41" s="35" t="s">
        <v>52</v>
      </c>
    </row>
    <row r="42" spans="2:7" x14ac:dyDescent="0.25">
      <c r="B42" s="9" t="s">
        <v>3</v>
      </c>
      <c r="C42" s="28">
        <v>10</v>
      </c>
      <c r="D42" s="31">
        <v>31</v>
      </c>
      <c r="E42" s="31">
        <v>3.1</v>
      </c>
      <c r="F42" s="35" t="s">
        <v>52</v>
      </c>
    </row>
    <row r="43" spans="2:7" ht="15.75" thickBot="1" x14ac:dyDescent="0.3">
      <c r="B43" s="13" t="s">
        <v>4</v>
      </c>
      <c r="C43" s="29">
        <v>10</v>
      </c>
      <c r="D43" s="32">
        <v>32.5</v>
      </c>
      <c r="E43" s="32">
        <v>3.25</v>
      </c>
      <c r="F43" s="36" t="s">
        <v>52</v>
      </c>
    </row>
    <row r="46" spans="2:7" x14ac:dyDescent="0.25">
      <c r="B46" t="s">
        <v>54</v>
      </c>
    </row>
    <row r="47" spans="2:7" ht="15.75" thickBot="1" x14ac:dyDescent="0.3"/>
    <row r="48" spans="2:7" x14ac:dyDescent="0.25">
      <c r="B48" s="10"/>
      <c r="C48" s="11" t="s">
        <v>1</v>
      </c>
      <c r="D48" s="11" t="s">
        <v>2</v>
      </c>
      <c r="E48" s="11" t="s">
        <v>3</v>
      </c>
      <c r="F48" s="11" t="s">
        <v>4</v>
      </c>
      <c r="G48" s="11" t="s">
        <v>5</v>
      </c>
    </row>
    <row r="49" spans="2:7" x14ac:dyDescent="0.25">
      <c r="B49" s="12" t="s">
        <v>1</v>
      </c>
      <c r="C49" s="14">
        <v>0</v>
      </c>
      <c r="D49" s="17">
        <v>0.35000000000000009</v>
      </c>
      <c r="E49" s="17">
        <v>0</v>
      </c>
      <c r="F49" s="17">
        <v>-0.14999999999999991</v>
      </c>
      <c r="G49" s="17">
        <v>0.30000000000000027</v>
      </c>
    </row>
    <row r="50" spans="2:7" x14ac:dyDescent="0.25">
      <c r="B50" s="9" t="s">
        <v>2</v>
      </c>
      <c r="C50" s="18">
        <v>-0.35000000000000009</v>
      </c>
      <c r="D50" s="15">
        <v>0</v>
      </c>
      <c r="E50" s="18">
        <v>-0.35000000000000009</v>
      </c>
      <c r="F50" s="18">
        <v>-0.5</v>
      </c>
      <c r="G50" s="18">
        <v>-4.9999999999999822E-2</v>
      </c>
    </row>
    <row r="51" spans="2:7" x14ac:dyDescent="0.25">
      <c r="B51" s="9" t="s">
        <v>3</v>
      </c>
      <c r="C51" s="18">
        <v>0</v>
      </c>
      <c r="D51" s="18">
        <v>0.35000000000000009</v>
      </c>
      <c r="E51" s="15">
        <v>0</v>
      </c>
      <c r="F51" s="18">
        <v>-0.14999999999999991</v>
      </c>
      <c r="G51" s="18">
        <v>0.30000000000000027</v>
      </c>
    </row>
    <row r="52" spans="2:7" x14ac:dyDescent="0.25">
      <c r="B52" s="9" t="s">
        <v>4</v>
      </c>
      <c r="C52" s="18">
        <v>0.14999999999999991</v>
      </c>
      <c r="D52" s="18">
        <v>0.5</v>
      </c>
      <c r="E52" s="18">
        <v>0.14999999999999991</v>
      </c>
      <c r="F52" s="15">
        <v>0</v>
      </c>
      <c r="G52" s="18">
        <v>0.45000000000000018</v>
      </c>
    </row>
    <row r="53" spans="2:7" ht="15.75" thickBot="1" x14ac:dyDescent="0.3">
      <c r="B53" s="13" t="s">
        <v>5</v>
      </c>
      <c r="C53" s="19">
        <v>-0.30000000000000027</v>
      </c>
      <c r="D53" s="19">
        <v>4.9999999999999822E-2</v>
      </c>
      <c r="E53" s="19">
        <v>-0.30000000000000027</v>
      </c>
      <c r="F53" s="19">
        <v>-0.45000000000000018</v>
      </c>
      <c r="G53" s="16">
        <v>0</v>
      </c>
    </row>
    <row r="54" spans="2:7" x14ac:dyDescent="0.25">
      <c r="B54" s="25" t="s">
        <v>55</v>
      </c>
    </row>
    <row r="57" spans="2:7" x14ac:dyDescent="0.25">
      <c r="B57" t="s">
        <v>56</v>
      </c>
    </row>
    <row r="58" spans="2:7" ht="15.75" thickBot="1" x14ac:dyDescent="0.3"/>
    <row r="59" spans="2:7" x14ac:dyDescent="0.25">
      <c r="B59" s="10"/>
      <c r="C59" s="11" t="s">
        <v>1</v>
      </c>
      <c r="D59" s="11" t="s">
        <v>2</v>
      </c>
      <c r="E59" s="11" t="s">
        <v>3</v>
      </c>
      <c r="F59" s="11" t="s">
        <v>4</v>
      </c>
      <c r="G59" s="11" t="s">
        <v>5</v>
      </c>
    </row>
    <row r="60" spans="2:7" x14ac:dyDescent="0.25">
      <c r="B60" s="12" t="s">
        <v>1</v>
      </c>
      <c r="C60" s="14">
        <v>1</v>
      </c>
      <c r="D60" s="17">
        <v>0.98785746923065765</v>
      </c>
      <c r="E60" s="17">
        <v>1</v>
      </c>
      <c r="F60" s="17">
        <v>0.99955073234847669</v>
      </c>
      <c r="G60" s="17">
        <v>0.99324709979755232</v>
      </c>
    </row>
    <row r="61" spans="2:7" x14ac:dyDescent="0.25">
      <c r="B61" s="9" t="s">
        <v>2</v>
      </c>
      <c r="C61" s="18">
        <v>0.98785746923065765</v>
      </c>
      <c r="D61" s="15">
        <v>1</v>
      </c>
      <c r="E61" s="18">
        <v>0.98785746923065765</v>
      </c>
      <c r="F61" s="18">
        <v>0.95495485523356227</v>
      </c>
      <c r="G61" s="18">
        <v>0.99999434917191132</v>
      </c>
    </row>
    <row r="62" spans="2:7" x14ac:dyDescent="0.25">
      <c r="B62" s="9" t="s">
        <v>3</v>
      </c>
      <c r="C62" s="18">
        <v>1</v>
      </c>
      <c r="D62" s="18">
        <v>0.98785746923065765</v>
      </c>
      <c r="E62" s="15">
        <v>1</v>
      </c>
      <c r="F62" s="18">
        <v>0.99955073234847669</v>
      </c>
      <c r="G62" s="18">
        <v>0.99324709979755232</v>
      </c>
    </row>
    <row r="63" spans="2:7" x14ac:dyDescent="0.25">
      <c r="B63" s="9" t="s">
        <v>4</v>
      </c>
      <c r="C63" s="18">
        <v>0.99955073234847669</v>
      </c>
      <c r="D63" s="18">
        <v>0.95495485523356227</v>
      </c>
      <c r="E63" s="18">
        <v>0.99955073234847669</v>
      </c>
      <c r="F63" s="15">
        <v>1</v>
      </c>
      <c r="G63" s="18">
        <v>0.96915159200350132</v>
      </c>
    </row>
    <row r="64" spans="2:7" ht="15.75" thickBot="1" x14ac:dyDescent="0.3">
      <c r="B64" s="13" t="s">
        <v>5</v>
      </c>
      <c r="C64" s="19">
        <v>0.99324709979755232</v>
      </c>
      <c r="D64" s="19">
        <v>0.99999434917191132</v>
      </c>
      <c r="E64" s="19">
        <v>0.99324709979755232</v>
      </c>
      <c r="F64" s="19">
        <v>0.96915159200350132</v>
      </c>
      <c r="G64" s="16">
        <v>1</v>
      </c>
    </row>
    <row r="67" spans="2:7" x14ac:dyDescent="0.25">
      <c r="B67" t="s">
        <v>57</v>
      </c>
    </row>
    <row r="68" spans="2:7" ht="15.75" thickBot="1" x14ac:dyDescent="0.3"/>
    <row r="69" spans="2:7" x14ac:dyDescent="0.25">
      <c r="B69" s="10"/>
      <c r="C69" s="11" t="s">
        <v>1</v>
      </c>
      <c r="D69" s="11" t="s">
        <v>2</v>
      </c>
      <c r="E69" s="11" t="s">
        <v>3</v>
      </c>
      <c r="F69" s="11" t="s">
        <v>4</v>
      </c>
      <c r="G69" s="11" t="s">
        <v>5</v>
      </c>
    </row>
    <row r="70" spans="2:7" x14ac:dyDescent="0.25">
      <c r="B70" s="12" t="s">
        <v>1</v>
      </c>
      <c r="C70" s="27" t="s">
        <v>58</v>
      </c>
      <c r="D70" s="27" t="s">
        <v>58</v>
      </c>
      <c r="E70" s="27" t="s">
        <v>58</v>
      </c>
      <c r="F70" s="27" t="s">
        <v>58</v>
      </c>
      <c r="G70" s="27" t="s">
        <v>58</v>
      </c>
    </row>
    <row r="71" spans="2:7" x14ac:dyDescent="0.25">
      <c r="B71" s="9" t="s">
        <v>2</v>
      </c>
      <c r="C71" s="28" t="s">
        <v>58</v>
      </c>
      <c r="D71" s="28" t="s">
        <v>58</v>
      </c>
      <c r="E71" s="28" t="s">
        <v>58</v>
      </c>
      <c r="F71" s="28" t="s">
        <v>58</v>
      </c>
      <c r="G71" s="28" t="s">
        <v>58</v>
      </c>
    </row>
    <row r="72" spans="2:7" x14ac:dyDescent="0.25">
      <c r="B72" s="9" t="s">
        <v>3</v>
      </c>
      <c r="C72" s="28" t="s">
        <v>58</v>
      </c>
      <c r="D72" s="28" t="s">
        <v>58</v>
      </c>
      <c r="E72" s="28" t="s">
        <v>58</v>
      </c>
      <c r="F72" s="28" t="s">
        <v>58</v>
      </c>
      <c r="G72" s="28" t="s">
        <v>58</v>
      </c>
    </row>
    <row r="73" spans="2:7" x14ac:dyDescent="0.25">
      <c r="B73" s="9" t="s">
        <v>4</v>
      </c>
      <c r="C73" s="28" t="s">
        <v>58</v>
      </c>
      <c r="D73" s="28" t="s">
        <v>58</v>
      </c>
      <c r="E73" s="28" t="s">
        <v>58</v>
      </c>
      <c r="F73" s="28" t="s">
        <v>58</v>
      </c>
      <c r="G73" s="28" t="s">
        <v>58</v>
      </c>
    </row>
    <row r="74" spans="2:7" ht="15.75" thickBot="1" x14ac:dyDescent="0.3">
      <c r="B74" s="13" t="s">
        <v>5</v>
      </c>
      <c r="C74" s="29" t="s">
        <v>58</v>
      </c>
      <c r="D74" s="29" t="s">
        <v>58</v>
      </c>
      <c r="E74" s="29" t="s">
        <v>58</v>
      </c>
      <c r="F74" s="29" t="s">
        <v>58</v>
      </c>
      <c r="G74" s="29" t="s">
        <v>58</v>
      </c>
    </row>
  </sheetData>
  <mergeCells count="1">
    <mergeCell ref="B29:J30"/>
  </mergeCells>
  <pageMargins left="0.7" right="0.7" top="0.75" bottom="0.75" header="0.3" footer="0.3"/>
  <ignoredErrors>
    <ignoredError sqref="A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Comparisson</vt:lpstr>
      <vt:lpstr>Nonpar. test(k samples)2</vt:lpstr>
      <vt:lpstr>Nonpar. test(k samples)1</vt:lpstr>
      <vt:lpstr>Nonpar. test(k samples)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2022-04-25T02:31:13Z</dcterms:modified>
</cp:coreProperties>
</file>