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alificacions_2" sheetId="1" state="visible" r:id="rId2"/>
    <sheet name="Qualificac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<sst xmlns="http://schemas.openxmlformats.org/spreadsheetml/2006/main" count="328" uniqueCount="70">
  <si>
    <t xml:space="preserve">Nom</t>
  </si>
  <si>
    <t xml:space="preserve">Cognoms</t>
  </si>
  <si>
    <t xml:space="preserve">Qüestionari:Qüestionari 1 Introducció als SOX (Real)</t>
  </si>
  <si>
    <t xml:space="preserve">Qüestionari:U2 Qüestionari 2 ( 20p) (Real)</t>
  </si>
  <si>
    <t xml:space="preserve">Qüestionari:U3 Qüestionari 3 (Real)</t>
  </si>
  <si>
    <t xml:space="preserve">QÜESTIONARIS</t>
  </si>
  <si>
    <t xml:space="preserve">Tasca:U1. Activitat 1 (Real)</t>
  </si>
  <si>
    <t xml:space="preserve">Tasca:Activitat 2. WorkGroup, fsmgmt.msc i net use (Real)</t>
  </si>
  <si>
    <t xml:space="preserve">Tasca:U3 Activitat 3 Creació de Domini (Real)</t>
  </si>
  <si>
    <t xml:space="preserve">Tasca:U3 Activitat 3. Uuari de domini i DHCP (Real)</t>
  </si>
  <si>
    <t xml:space="preserve">Tasca:Activitat 3c UO (Real)</t>
  </si>
  <si>
    <t xml:space="preserve">Tasca:Activitat 3d perfil Movil (Real)</t>
  </si>
  <si>
    <t xml:space="preserve">ACTIVITATS</t>
  </si>
  <si>
    <t xml:space="preserve">PRÀCTIQUES + EXERCICIS</t>
  </si>
  <si>
    <t xml:space="preserve">Tasca:Entrega Take-home (Fins el 25/10/2024) (Real)</t>
  </si>
  <si>
    <t xml:space="preserve">Qüestionari:Examen 1 avaluació (A o B) (Real)</t>
  </si>
  <si>
    <t xml:space="preserve">Qüestionari</t>
  </si>
  <si>
    <t xml:space="preserve">Prova real</t>
  </si>
  <si>
    <t xml:space="preserve">EXAMEN</t>
  </si>
  <si>
    <t xml:space="preserve">NOTA FINAL</t>
  </si>
  <si>
    <t xml:space="preserve">CRISTIAN</t>
  </si>
  <si>
    <t xml:space="preserve">AGUILAR POLOP</t>
  </si>
  <si>
    <t xml:space="preserve">7</t>
  </si>
  <si>
    <t xml:space="preserve">JOAQUIN</t>
  </si>
  <si>
    <t xml:space="preserve">BEVILACQUA</t>
  </si>
  <si>
    <t xml:space="preserve">-</t>
  </si>
  <si>
    <t xml:space="preserve">ALBERTO ADRIÁN</t>
  </si>
  <si>
    <t xml:space="preserve">BICOI</t>
  </si>
  <si>
    <t xml:space="preserve">AIMANE</t>
  </si>
  <si>
    <t xml:space="preserve">EL GHANI HACHIMI</t>
  </si>
  <si>
    <t xml:space="preserve">8</t>
  </si>
  <si>
    <t xml:space="preserve">VICTOR</t>
  </si>
  <si>
    <t xml:space="preserve">ESTEVAN MORANT</t>
  </si>
  <si>
    <t xml:space="preserve">ALEXANDRE</t>
  </si>
  <si>
    <t xml:space="preserve">MAHIQUES MONZÓ</t>
  </si>
  <si>
    <t xml:space="preserve">BRIAN NAHUEL</t>
  </si>
  <si>
    <t xml:space="preserve">MANEIRO BENITEZ</t>
  </si>
  <si>
    <t xml:space="preserve">JOAN</t>
  </si>
  <si>
    <t xml:space="preserve">MARTI VIDAL</t>
  </si>
  <si>
    <t xml:space="preserve">ARANTXA</t>
  </si>
  <si>
    <t xml:space="preserve">MILLET GARCÍA</t>
  </si>
  <si>
    <t xml:space="preserve">SAMUEL</t>
  </si>
  <si>
    <t xml:space="preserve">MIÑANA GALLEGO</t>
  </si>
  <si>
    <t xml:space="preserve">5</t>
  </si>
  <si>
    <t xml:space="preserve">HUGO</t>
  </si>
  <si>
    <t xml:space="preserve">NAVARRO MIOTA</t>
  </si>
  <si>
    <t xml:space="preserve">10</t>
  </si>
  <si>
    <t xml:space="preserve">YUSTING ARLEY</t>
  </si>
  <si>
    <t xml:space="preserve">PALOMEQUE SALAS</t>
  </si>
  <si>
    <t xml:space="preserve">GABRIEL</t>
  </si>
  <si>
    <t xml:space="preserve">PEREZ ALTAMIRANO</t>
  </si>
  <si>
    <t xml:space="preserve">3</t>
  </si>
  <si>
    <t xml:space="preserve">ERMO DAVID</t>
  </si>
  <si>
    <t xml:space="preserve">RICALDES ZAMBRANA</t>
  </si>
  <si>
    <t xml:space="preserve">STARLIN</t>
  </si>
  <si>
    <t xml:space="preserve">SANTANA DE LA CRUZ</t>
  </si>
  <si>
    <t xml:space="preserve">2</t>
  </si>
  <si>
    <t xml:space="preserve">SALVADOR</t>
  </si>
  <si>
    <t xml:space="preserve">SOTO FIGUERES</t>
  </si>
  <si>
    <t xml:space="preserve">MATEI DANIEL</t>
  </si>
  <si>
    <t xml:space="preserve">TRANCIOVEANU</t>
  </si>
  <si>
    <t xml:space="preserve">ADRIAN</t>
  </si>
  <si>
    <t xml:space="preserve">VERDUGO FRANQUEIRA</t>
  </si>
  <si>
    <t xml:space="preserve">0</t>
  </si>
  <si>
    <t xml:space="preserve">ALEJANDRO</t>
  </si>
  <si>
    <t xml:space="preserve">YAREMCHYSHYN YAREMCHYSHYN</t>
  </si>
  <si>
    <t xml:space="preserve">ACTIVITATS I QÜESTIONARIS</t>
  </si>
  <si>
    <t xml:space="preserve">PEXAMEN PRÀCTIC</t>
  </si>
  <si>
    <t xml:space="preserve">Total del curs (Real)</t>
  </si>
  <si>
    <t xml:space="preserve">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</si>
</sst>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@"/>
    <numFmt numFmtId="167" formatCode="General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sz val="11"/>
      <color rgb="FFC9211E"/>
      <name val="Calibri"/>
      <family val="0"/>
      <charset val="1"/>
    </font>
    <font>
      <sz val="13"/>
      <color rgb="FF000000"/>
      <name val="Calibri"/>
      <family val="0"/>
      <charset val="1"/>
    </font>
    <font>
      <b val="true"/>
      <sz val="13"/>
      <color rgb="FF000000"/>
      <name val="Calibri"/>
      <family val="0"/>
      <charset val="1"/>
    </font>
    <font>
      <b val="true"/>
      <sz val="11"/>
      <color rgb="FFC9211E"/>
      <name val="Calibri"/>
      <family val="0"/>
      <charset val="1"/>
    </font>
    <font>
      <b val="true"/>
      <sz val="11"/>
      <color rgb="FF127622"/>
      <name val="Calibri"/>
      <family val="0"/>
      <charset val="1"/>
    </font>
    <font>
      <sz val="11"/>
      <color rgb="FF127622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6" fontId="6" fillId="2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90" wrapText="false" indent="0" shrinkToFit="false"/>
      <protection locked="true" hidden="false"/>
    </xf>
    <xf numFmtId="167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T9" activeCellId="0" sqref="T9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9.62"/>
    <col collapsed="false" customWidth="true" hidden="false" outlineLevel="0" max="2" min="2" style="0" width="26.2"/>
    <col collapsed="false" customWidth="true" hidden="false" outlineLevel="0" max="6" min="6" style="1" width="9.62"/>
    <col collapsed="false" customWidth="false" hidden="false" outlineLevel="0" max="14" min="13" style="2" width="8.67"/>
    <col collapsed="false" customWidth="true" hidden="false" outlineLevel="0" max="15" min="15" style="0" width="3.77"/>
    <col collapsed="false" customWidth="true" hidden="true" outlineLevel="0" max="16" min="16" style="0" width="2.08"/>
    <col collapsed="false" customWidth="true" hidden="false" outlineLevel="0" max="18" min="17" style="0" width="5.85"/>
    <col collapsed="false" customWidth="true" hidden="false" outlineLevel="0" max="19" min="19" style="3" width="5.18"/>
  </cols>
  <sheetData>
    <row r="1" s="11" customFormat="true" ht="281.3" hidden="false" customHeight="true" outlineLevel="0" collapsed="false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7" t="s">
        <v>12</v>
      </c>
      <c r="N1" s="8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9" t="s">
        <v>18</v>
      </c>
      <c r="T1" s="10" t="s">
        <v>19</v>
      </c>
      <c r="AMB1" s="12"/>
      <c r="AMC1" s="12"/>
      <c r="AMD1" s="12"/>
      <c r="AME1" s="12"/>
      <c r="AMF1" s="12"/>
      <c r="AMG1" s="12"/>
      <c r="AMH1" s="12"/>
      <c r="AMI1" s="12"/>
      <c r="AMJ1" s="12"/>
    </row>
    <row r="2" customFormat="false" ht="13.8" hidden="false" customHeight="false" outlineLevel="0" collapsed="false">
      <c r="A2" s="13" t="s">
        <v>20</v>
      </c>
      <c r="B2" s="13" t="s">
        <v>21</v>
      </c>
      <c r="C2" s="0" t="n">
        <v>8.67</v>
      </c>
      <c r="D2" s="13"/>
      <c r="E2" s="13"/>
      <c r="F2" s="1" t="n">
        <f aca="false">SUM(C2:E2)*0.05/3</f>
        <v>0.1445</v>
      </c>
      <c r="G2" s="0" t="n">
        <v>4</v>
      </c>
      <c r="H2" s="13"/>
      <c r="I2" s="13"/>
      <c r="J2" s="13"/>
      <c r="K2" s="0" t="n">
        <v>0</v>
      </c>
      <c r="L2" s="0" t="n">
        <v>0</v>
      </c>
      <c r="M2" s="2" t="n">
        <f aca="false">SUM(G2:L2)*0.3/6</f>
        <v>0.2</v>
      </c>
      <c r="N2" s="2" t="n">
        <f aca="false">F2+M2</f>
        <v>0.3445</v>
      </c>
      <c r="O2" s="0" t="n">
        <v>0</v>
      </c>
      <c r="P2" s="0" t="n">
        <v>6.33</v>
      </c>
      <c r="Q2" s="0" t="n">
        <f aca="false">P2+1.5</f>
        <v>7.83</v>
      </c>
      <c r="R2" s="13" t="s">
        <v>22</v>
      </c>
      <c r="S2" s="3" t="n">
        <f aca="false">O2*0.2+Q2*0.1+R2*0.3</f>
        <v>2.883</v>
      </c>
      <c r="T2" s="3" t="n">
        <f aca="false">S2+N2</f>
        <v>3.2275</v>
      </c>
    </row>
    <row r="3" customFormat="false" ht="13.8" hidden="false" customHeight="false" outlineLevel="0" collapsed="false">
      <c r="A3" s="13" t="s">
        <v>23</v>
      </c>
      <c r="B3" s="13" t="s">
        <v>24</v>
      </c>
      <c r="C3" s="0" t="n">
        <v>8.33</v>
      </c>
      <c r="D3" s="13" t="s">
        <v>25</v>
      </c>
      <c r="E3" s="0" t="n">
        <v>7</v>
      </c>
      <c r="F3" s="1" t="n">
        <f aca="false">SUM(C3:E3)*0.05/3</f>
        <v>0.2555</v>
      </c>
      <c r="G3" s="13" t="s">
        <v>25</v>
      </c>
      <c r="H3" s="13" t="s">
        <v>25</v>
      </c>
      <c r="I3" s="13" t="s">
        <v>25</v>
      </c>
      <c r="J3" s="13" t="s">
        <v>25</v>
      </c>
      <c r="K3" s="13" t="s">
        <v>25</v>
      </c>
      <c r="L3" s="13" t="s">
        <v>25</v>
      </c>
      <c r="M3" s="2" t="n">
        <f aca="false">SUM(G3:L3)*0.3/6</f>
        <v>0</v>
      </c>
      <c r="N3" s="2" t="n">
        <f aca="false">F3+M3</f>
        <v>0.2555</v>
      </c>
      <c r="O3" s="0" t="n">
        <v>0</v>
      </c>
      <c r="P3" s="0" t="n">
        <v>8.33</v>
      </c>
      <c r="Q3" s="0" t="n">
        <f aca="false">P3+1.5</f>
        <v>9.83</v>
      </c>
      <c r="R3" s="13"/>
      <c r="S3" s="3" t="n">
        <f aca="false">O3*0.2+Q3*0.1+R3*0.3</f>
        <v>0.983</v>
      </c>
      <c r="T3" s="3" t="n">
        <f aca="false">S3+N3</f>
        <v>1.2385</v>
      </c>
    </row>
    <row r="4" customFormat="false" ht="13.8" hidden="false" customHeight="false" outlineLevel="0" collapsed="false">
      <c r="A4" s="13" t="s">
        <v>26</v>
      </c>
      <c r="B4" s="13" t="s">
        <v>27</v>
      </c>
      <c r="C4" s="13" t="s">
        <v>25</v>
      </c>
      <c r="D4" s="13" t="s">
        <v>25</v>
      </c>
      <c r="E4" s="13" t="s">
        <v>25</v>
      </c>
      <c r="F4" s="1" t="n">
        <f aca="false">SUM(C4:E4)*0.05/3</f>
        <v>0</v>
      </c>
      <c r="G4" s="0" t="n">
        <v>5</v>
      </c>
      <c r="H4" s="0" t="n">
        <v>3</v>
      </c>
      <c r="I4" s="0" t="n">
        <v>3</v>
      </c>
      <c r="J4" s="0" t="n">
        <v>5</v>
      </c>
      <c r="K4" s="0" t="n">
        <v>6</v>
      </c>
      <c r="L4" s="0" t="n">
        <v>7</v>
      </c>
      <c r="M4" s="2" t="n">
        <f aca="false">SUM(G4:L4)*0.3/6</f>
        <v>1.45</v>
      </c>
      <c r="N4" s="2" t="n">
        <f aca="false">F4+M4</f>
        <v>1.45</v>
      </c>
      <c r="O4" s="0" t="n">
        <v>9</v>
      </c>
      <c r="P4" s="0" t="n">
        <v>6.67</v>
      </c>
      <c r="Q4" s="0" t="n">
        <f aca="false">P4+1.5</f>
        <v>8.17</v>
      </c>
      <c r="R4" s="13" t="s">
        <v>22</v>
      </c>
      <c r="S4" s="14" t="n">
        <f aca="false">O4*0.2+Q4*0.1+R4*0.3</f>
        <v>4.717</v>
      </c>
      <c r="T4" s="15" t="n">
        <f aca="false">S4+N4</f>
        <v>6.167</v>
      </c>
    </row>
    <row r="5" customFormat="false" ht="13.8" hidden="false" customHeight="false" outlineLevel="0" collapsed="false">
      <c r="A5" s="13" t="s">
        <v>28</v>
      </c>
      <c r="B5" s="13" t="s">
        <v>29</v>
      </c>
      <c r="C5" s="0" t="n">
        <v>8.67</v>
      </c>
      <c r="D5" s="13" t="s">
        <v>25</v>
      </c>
      <c r="E5" s="0" t="n">
        <v>6</v>
      </c>
      <c r="F5" s="1" t="n">
        <f aca="false">SUM(C5:E5)*0.05/3</f>
        <v>0.2445</v>
      </c>
      <c r="G5" s="0" t="n">
        <v>8</v>
      </c>
      <c r="H5" s="13" t="s">
        <v>25</v>
      </c>
      <c r="I5" s="0" t="n">
        <v>5</v>
      </c>
      <c r="J5" s="0" t="n">
        <v>4</v>
      </c>
      <c r="K5" s="0" t="n">
        <v>8</v>
      </c>
      <c r="L5" s="0" t="n">
        <v>9</v>
      </c>
      <c r="M5" s="2" t="n">
        <f aca="false">SUM(G5:L5)*0.3/6</f>
        <v>1.7</v>
      </c>
      <c r="N5" s="2" t="n">
        <f aca="false">F5+M5</f>
        <v>1.9445</v>
      </c>
      <c r="O5" s="0" t="n">
        <v>9</v>
      </c>
      <c r="P5" s="0" t="n">
        <v>4.33</v>
      </c>
      <c r="Q5" s="0" t="n">
        <f aca="false">P5+1.5</f>
        <v>5.83</v>
      </c>
      <c r="R5" s="13" t="s">
        <v>30</v>
      </c>
      <c r="S5" s="14" t="n">
        <f aca="false">O5*0.2+Q5*0.1+R5*0.3</f>
        <v>4.783</v>
      </c>
      <c r="T5" s="15" t="n">
        <f aca="false">S5+N5</f>
        <v>6.7275</v>
      </c>
    </row>
    <row r="6" customFormat="false" ht="13.8" hidden="false" customHeight="false" outlineLevel="0" collapsed="false">
      <c r="A6" s="13" t="s">
        <v>31</v>
      </c>
      <c r="B6" s="13" t="s">
        <v>32</v>
      </c>
      <c r="C6" s="13" t="s">
        <v>25</v>
      </c>
      <c r="D6" s="13" t="s">
        <v>25</v>
      </c>
      <c r="E6" s="13" t="s">
        <v>25</v>
      </c>
      <c r="F6" s="1" t="n">
        <f aca="false">SUM(C6:E6)*0.05/3</f>
        <v>0</v>
      </c>
      <c r="G6" s="13" t="s">
        <v>25</v>
      </c>
      <c r="H6" s="0" t="n">
        <v>6</v>
      </c>
      <c r="I6" s="0" t="n">
        <v>4</v>
      </c>
      <c r="J6" s="0" t="n">
        <v>4</v>
      </c>
      <c r="K6" s="0" t="n">
        <v>0</v>
      </c>
      <c r="L6" s="13" t="s">
        <v>25</v>
      </c>
      <c r="M6" s="2" t="n">
        <f aca="false">SUM(G6:L6)*0.3/6</f>
        <v>0.7</v>
      </c>
      <c r="N6" s="2" t="n">
        <f aca="false">F6+M6</f>
        <v>0.7</v>
      </c>
      <c r="O6" s="0" t="n">
        <v>0</v>
      </c>
      <c r="P6" s="0" t="n">
        <v>4.67</v>
      </c>
      <c r="Q6" s="0" t="n">
        <f aca="false">P6+1.5</f>
        <v>6.17</v>
      </c>
      <c r="R6" s="13" t="s">
        <v>22</v>
      </c>
      <c r="S6" s="3" t="n">
        <f aca="false">O6*0.2+Q6*0.1+R6*0.3</f>
        <v>2.717</v>
      </c>
      <c r="T6" s="3" t="n">
        <f aca="false">S6+N6</f>
        <v>3.417</v>
      </c>
    </row>
    <row r="7" customFormat="false" ht="13.8" hidden="false" customHeight="false" outlineLevel="0" collapsed="false">
      <c r="A7" s="13" t="s">
        <v>33</v>
      </c>
      <c r="B7" s="13" t="s">
        <v>34</v>
      </c>
      <c r="C7" s="13" t="s">
        <v>25</v>
      </c>
      <c r="D7" s="13" t="s">
        <v>25</v>
      </c>
      <c r="E7" s="0" t="n">
        <v>7</v>
      </c>
      <c r="F7" s="1" t="n">
        <f aca="false">SUM(C7:E7)*0.05/3</f>
        <v>0.116666666666667</v>
      </c>
      <c r="G7" s="0" t="n">
        <v>5</v>
      </c>
      <c r="H7" s="0" t="n">
        <v>9</v>
      </c>
      <c r="I7" s="13" t="s">
        <v>25</v>
      </c>
      <c r="J7" s="0" t="n">
        <v>5</v>
      </c>
      <c r="K7" s="0" t="n">
        <v>6</v>
      </c>
      <c r="L7" s="0" t="n">
        <v>0</v>
      </c>
      <c r="M7" s="2" t="n">
        <f aca="false">SUM(G7:L7)*0.3/6</f>
        <v>1.25</v>
      </c>
      <c r="N7" s="2" t="n">
        <f aca="false">F7+M7</f>
        <v>1.36666666666667</v>
      </c>
      <c r="O7" s="0" t="n">
        <v>9</v>
      </c>
      <c r="P7" s="0" t="n">
        <v>7.67</v>
      </c>
      <c r="Q7" s="0" t="n">
        <f aca="false">P7+1.5</f>
        <v>9.17</v>
      </c>
      <c r="R7" s="13" t="s">
        <v>22</v>
      </c>
      <c r="S7" s="3" t="n">
        <f aca="false">O7*0.2+Q7*0.1+R7*0.3</f>
        <v>4.817</v>
      </c>
      <c r="T7" s="15" t="n">
        <f aca="false">S7+N7</f>
        <v>6.18366666666667</v>
      </c>
    </row>
    <row r="8" customFormat="false" ht="13.8" hidden="false" customHeight="false" outlineLevel="0" collapsed="false">
      <c r="A8" s="13" t="s">
        <v>35</v>
      </c>
      <c r="B8" s="13" t="s">
        <v>36</v>
      </c>
      <c r="C8" s="0" t="n">
        <v>10</v>
      </c>
      <c r="D8" s="0" t="n">
        <v>8</v>
      </c>
      <c r="E8" s="13" t="s">
        <v>25</v>
      </c>
      <c r="F8" s="1" t="n">
        <f aca="false">SUM(C8:E8)*0.05/3</f>
        <v>0.3</v>
      </c>
      <c r="G8" s="13" t="s">
        <v>25</v>
      </c>
      <c r="H8" s="13" t="s">
        <v>25</v>
      </c>
      <c r="I8" s="13" t="s">
        <v>25</v>
      </c>
      <c r="J8" s="13" t="s">
        <v>25</v>
      </c>
      <c r="K8" s="13" t="s">
        <v>25</v>
      </c>
      <c r="L8" s="13" t="s">
        <v>25</v>
      </c>
      <c r="M8" s="2" t="n">
        <f aca="false">SUM(G8:L8)*0.3/6</f>
        <v>0</v>
      </c>
      <c r="N8" s="2" t="n">
        <f aca="false">F8+M8</f>
        <v>0.3</v>
      </c>
      <c r="O8" s="0" t="n">
        <v>0</v>
      </c>
      <c r="P8" s="0" t="n">
        <v>4.33</v>
      </c>
      <c r="Q8" s="0" t="n">
        <f aca="false">P8+1.5</f>
        <v>5.83</v>
      </c>
      <c r="R8" s="13"/>
      <c r="S8" s="3" t="n">
        <f aca="false">O8*0.2+Q8*0.1+R8*0.3</f>
        <v>0.583</v>
      </c>
      <c r="T8" s="3" t="n">
        <f aca="false">S8+N8</f>
        <v>0.883</v>
      </c>
    </row>
    <row r="9" customFormat="false" ht="13.8" hidden="false" customHeight="false" outlineLevel="0" collapsed="false">
      <c r="A9" s="13" t="s">
        <v>37</v>
      </c>
      <c r="B9" s="13" t="s">
        <v>38</v>
      </c>
      <c r="C9" s="13" t="s">
        <v>25</v>
      </c>
      <c r="D9" s="13" t="s">
        <v>25</v>
      </c>
      <c r="E9" s="13" t="s">
        <v>25</v>
      </c>
      <c r="F9" s="1" t="n">
        <f aca="false">SUM(C9:E9)*0.05/3</f>
        <v>0</v>
      </c>
      <c r="G9" s="0" t="n">
        <v>6</v>
      </c>
      <c r="H9" s="13" t="s">
        <v>25</v>
      </c>
      <c r="I9" s="13" t="s">
        <v>25</v>
      </c>
      <c r="J9" s="13" t="s">
        <v>25</v>
      </c>
      <c r="K9" s="0" t="n">
        <v>0</v>
      </c>
      <c r="L9" s="13" t="s">
        <v>25</v>
      </c>
      <c r="M9" s="2" t="n">
        <f aca="false">SUM(G9:L9)*0.3/6</f>
        <v>0.3</v>
      </c>
      <c r="N9" s="2" t="n">
        <f aca="false">F9+M9</f>
        <v>0.3</v>
      </c>
      <c r="O9" s="0" t="n">
        <v>0</v>
      </c>
      <c r="P9" s="0" t="n">
        <v>4.33</v>
      </c>
      <c r="Q9" s="0" t="n">
        <f aca="false">P9+1.5</f>
        <v>5.83</v>
      </c>
      <c r="R9" s="13" t="s">
        <v>22</v>
      </c>
      <c r="S9" s="3" t="n">
        <f aca="false">O9*0.2+Q9*0.1+R9*0.3</f>
        <v>2.683</v>
      </c>
      <c r="T9" s="3" t="n">
        <f aca="false">S9+N9</f>
        <v>2.983</v>
      </c>
    </row>
    <row r="10" customFormat="false" ht="13.8" hidden="false" customHeight="false" outlineLevel="0" collapsed="false">
      <c r="A10" s="13" t="s">
        <v>39</v>
      </c>
      <c r="B10" s="13" t="s">
        <v>40</v>
      </c>
      <c r="C10" s="0" t="n">
        <v>10</v>
      </c>
      <c r="D10" s="0" t="n">
        <v>8.5</v>
      </c>
      <c r="E10" s="0" t="n">
        <v>10</v>
      </c>
      <c r="F10" s="1" t="n">
        <f aca="false">SUM(C10:E10)*0.05/3</f>
        <v>0.475</v>
      </c>
      <c r="G10" s="0" t="n">
        <v>9</v>
      </c>
      <c r="H10" s="0" t="n">
        <v>10</v>
      </c>
      <c r="I10" s="0" t="n">
        <v>10</v>
      </c>
      <c r="J10" s="0" t="n">
        <v>10</v>
      </c>
      <c r="K10" s="0" t="n">
        <v>10</v>
      </c>
      <c r="L10" s="0" t="n">
        <v>10</v>
      </c>
      <c r="M10" s="2" t="n">
        <f aca="false">SUM(G10:L10)*0.3/6</f>
        <v>2.95</v>
      </c>
      <c r="N10" s="2" t="n">
        <f aca="false">F10+M10</f>
        <v>3.425</v>
      </c>
      <c r="O10" s="0" t="n">
        <v>10</v>
      </c>
      <c r="P10" s="0" t="n">
        <v>6.33</v>
      </c>
      <c r="Q10" s="0" t="n">
        <f aca="false">P10+1.5</f>
        <v>7.83</v>
      </c>
      <c r="R10" s="13" t="s">
        <v>30</v>
      </c>
      <c r="S10" s="3" t="n">
        <f aca="false">O10*0.2+Q10*0.1+R10*0.3</f>
        <v>5.183</v>
      </c>
      <c r="T10" s="15" t="n">
        <f aca="false">S10+N10</f>
        <v>8.608</v>
      </c>
    </row>
    <row r="11" customFormat="false" ht="13.8" hidden="false" customHeight="false" outlineLevel="0" collapsed="false">
      <c r="A11" s="13" t="s">
        <v>41</v>
      </c>
      <c r="B11" s="13" t="s">
        <v>42</v>
      </c>
      <c r="C11" s="0" t="n">
        <v>7.67</v>
      </c>
      <c r="D11" s="13" t="s">
        <v>25</v>
      </c>
      <c r="E11" s="0" t="n">
        <v>6.5</v>
      </c>
      <c r="F11" s="1" t="n">
        <f aca="false">SUM(C11:E11)*0.05/3</f>
        <v>0.236166666666667</v>
      </c>
      <c r="G11" s="0" t="n">
        <v>7</v>
      </c>
      <c r="H11" s="0" t="n">
        <v>8</v>
      </c>
      <c r="I11" s="0" t="n">
        <v>5</v>
      </c>
      <c r="J11" s="0" t="n">
        <v>4</v>
      </c>
      <c r="K11" s="0" t="n">
        <v>9.5</v>
      </c>
      <c r="L11" s="0" t="n">
        <v>9.5</v>
      </c>
      <c r="M11" s="2" t="n">
        <f aca="false">SUM(G11:L11)*0.3/6</f>
        <v>2.15</v>
      </c>
      <c r="N11" s="2" t="n">
        <f aca="false">F11+M11</f>
        <v>2.38616666666667</v>
      </c>
      <c r="O11" s="0" t="n">
        <v>9</v>
      </c>
      <c r="P11" s="13" t="s">
        <v>43</v>
      </c>
      <c r="Q11" s="0" t="n">
        <f aca="false">P11+1.5</f>
        <v>6.5</v>
      </c>
      <c r="R11" s="13" t="s">
        <v>30</v>
      </c>
      <c r="S11" s="3" t="n">
        <f aca="false">O11*0.2+Q11*0.1+R11*0.3</f>
        <v>4.85</v>
      </c>
      <c r="T11" s="15" t="n">
        <f aca="false">S11+N11</f>
        <v>7.23616666666667</v>
      </c>
    </row>
    <row r="12" customFormat="false" ht="13.8" hidden="false" customHeight="false" outlineLevel="0" collapsed="false">
      <c r="A12" s="13" t="s">
        <v>44</v>
      </c>
      <c r="B12" s="13" t="s">
        <v>45</v>
      </c>
      <c r="C12" s="13" t="s">
        <v>25</v>
      </c>
      <c r="D12" s="13" t="s">
        <v>25</v>
      </c>
      <c r="E12" s="13" t="s">
        <v>25</v>
      </c>
      <c r="F12" s="1" t="n">
        <f aca="false">SUM(C12:E12)*0.05/3</f>
        <v>0</v>
      </c>
      <c r="G12" s="0" t="n">
        <v>8</v>
      </c>
      <c r="H12" s="0" t="n">
        <v>10</v>
      </c>
      <c r="I12" s="0" t="n">
        <v>8</v>
      </c>
      <c r="J12" s="13" t="s">
        <v>25</v>
      </c>
      <c r="K12" s="0" t="n">
        <v>10</v>
      </c>
      <c r="L12" s="0" t="n">
        <v>0</v>
      </c>
      <c r="M12" s="2" t="n">
        <f aca="false">SUM(G12:L12)*0.3/6</f>
        <v>1.8</v>
      </c>
      <c r="N12" s="2" t="n">
        <f aca="false">F12+M12</f>
        <v>1.8</v>
      </c>
      <c r="O12" s="0" t="n">
        <v>10</v>
      </c>
      <c r="P12" s="0" t="n">
        <v>6</v>
      </c>
      <c r="Q12" s="0" t="n">
        <f aca="false">P12+1.5</f>
        <v>7.5</v>
      </c>
      <c r="R12" s="13" t="s">
        <v>46</v>
      </c>
      <c r="S12" s="3" t="n">
        <f aca="false">O12*0.2+Q12*0.1+R12*0.3</f>
        <v>5.75</v>
      </c>
      <c r="T12" s="15" t="n">
        <f aca="false">S12+N12</f>
        <v>7.55</v>
      </c>
    </row>
    <row r="13" customFormat="false" ht="13.8" hidden="false" customHeight="false" outlineLevel="0" collapsed="false">
      <c r="A13" s="13" t="s">
        <v>47</v>
      </c>
      <c r="B13" s="13" t="s">
        <v>48</v>
      </c>
      <c r="C13" s="0" t="n">
        <v>8</v>
      </c>
      <c r="D13" s="13" t="s">
        <v>25</v>
      </c>
      <c r="E13" s="0" t="n">
        <v>7.5</v>
      </c>
      <c r="F13" s="1" t="n">
        <f aca="false">SUM(C13:E13)*0.05/3</f>
        <v>0.258333333333333</v>
      </c>
      <c r="G13" s="13" t="s">
        <v>25</v>
      </c>
      <c r="H13" s="0" t="n">
        <v>8</v>
      </c>
      <c r="I13" s="0" t="n">
        <v>8</v>
      </c>
      <c r="J13" s="0" t="n">
        <v>4</v>
      </c>
      <c r="K13" s="0" t="n">
        <v>9.5</v>
      </c>
      <c r="L13" s="13" t="s">
        <v>25</v>
      </c>
      <c r="M13" s="2" t="n">
        <f aca="false">SUM(G13:L13)*0.3/6</f>
        <v>1.475</v>
      </c>
      <c r="N13" s="2" t="n">
        <f aca="false">F13+M13</f>
        <v>1.73333333333333</v>
      </c>
      <c r="O13" s="0" t="n">
        <v>0</v>
      </c>
      <c r="P13" s="0" t="n">
        <v>7.33</v>
      </c>
      <c r="Q13" s="0" t="n">
        <f aca="false">P13+1.5</f>
        <v>8.83</v>
      </c>
      <c r="R13" s="13" t="s">
        <v>22</v>
      </c>
      <c r="S13" s="3" t="n">
        <f aca="false">O13*0.2+Q13*0.1+R13*0.3</f>
        <v>2.983</v>
      </c>
      <c r="T13" s="3" t="n">
        <f aca="false">S13+N13</f>
        <v>4.71633333333333</v>
      </c>
    </row>
    <row r="14" customFormat="false" ht="13.8" hidden="false" customHeight="false" outlineLevel="0" collapsed="false">
      <c r="A14" s="13" t="s">
        <v>49</v>
      </c>
      <c r="B14" s="13" t="s">
        <v>50</v>
      </c>
      <c r="C14" s="0" t="n">
        <v>10</v>
      </c>
      <c r="D14" s="0" t="n">
        <v>10</v>
      </c>
      <c r="E14" s="0" t="n">
        <v>10</v>
      </c>
      <c r="F14" s="1" t="n">
        <f aca="false">SUM(C14:E14)*0.05/3</f>
        <v>0.5</v>
      </c>
      <c r="G14" s="13" t="s">
        <v>25</v>
      </c>
      <c r="H14" s="0" t="n">
        <v>1</v>
      </c>
      <c r="I14" s="13" t="s">
        <v>25</v>
      </c>
      <c r="J14" s="13" t="s">
        <v>25</v>
      </c>
      <c r="K14" s="0" t="n">
        <v>1</v>
      </c>
      <c r="L14" s="13" t="s">
        <v>25</v>
      </c>
      <c r="M14" s="2" t="n">
        <f aca="false">SUM(G14:L14)*0.3/6</f>
        <v>0.1</v>
      </c>
      <c r="N14" s="2" t="n">
        <f aca="false">F14+M14</f>
        <v>0.6</v>
      </c>
      <c r="O14" s="0" t="n">
        <v>4</v>
      </c>
      <c r="P14" s="0" t="n">
        <v>8.33</v>
      </c>
      <c r="Q14" s="0" t="n">
        <f aca="false">P14+1.5</f>
        <v>9.83</v>
      </c>
      <c r="R14" s="13" t="s">
        <v>51</v>
      </c>
      <c r="S14" s="3" t="n">
        <f aca="false">O14*0.2+Q14*0.1+R14*0.3</f>
        <v>2.683</v>
      </c>
      <c r="T14" s="3" t="n">
        <f aca="false">S14+N14</f>
        <v>3.283</v>
      </c>
    </row>
    <row r="15" customFormat="false" ht="13.8" hidden="false" customHeight="false" outlineLevel="0" collapsed="false">
      <c r="A15" s="13" t="s">
        <v>52</v>
      </c>
      <c r="B15" s="13" t="s">
        <v>53</v>
      </c>
      <c r="C15" s="13" t="s">
        <v>25</v>
      </c>
      <c r="D15" s="13" t="s">
        <v>25</v>
      </c>
      <c r="E15" s="0" t="n">
        <v>7.5</v>
      </c>
      <c r="F15" s="1" t="n">
        <f aca="false">SUM(C15:E15)*0.05/3</f>
        <v>0.125</v>
      </c>
      <c r="G15" s="0" t="n">
        <v>8</v>
      </c>
      <c r="H15" s="0" t="n">
        <v>9.5</v>
      </c>
      <c r="I15" s="0" t="n">
        <v>8</v>
      </c>
      <c r="J15" s="13" t="s">
        <v>25</v>
      </c>
      <c r="K15" s="0" t="n">
        <v>8</v>
      </c>
      <c r="L15" s="13" t="s">
        <v>25</v>
      </c>
      <c r="M15" s="2" t="n">
        <f aca="false">SUM(G15:L15)*0.3/6</f>
        <v>1.675</v>
      </c>
      <c r="N15" s="2" t="n">
        <f aca="false">F15+M15</f>
        <v>1.8</v>
      </c>
      <c r="O15" s="0" t="n">
        <v>9</v>
      </c>
      <c r="P15" s="0" t="n">
        <v>6.67</v>
      </c>
      <c r="Q15" s="0" t="n">
        <f aca="false">P15+1.5</f>
        <v>8.17</v>
      </c>
      <c r="R15" s="13" t="s">
        <v>30</v>
      </c>
      <c r="S15" s="3" t="n">
        <f aca="false">O15*0.2+Q15*0.1+R15*0.3</f>
        <v>5.017</v>
      </c>
      <c r="T15" s="15" t="n">
        <f aca="false">S15+N15</f>
        <v>6.817</v>
      </c>
    </row>
    <row r="16" customFormat="false" ht="13.8" hidden="false" customHeight="false" outlineLevel="0" collapsed="false">
      <c r="A16" s="13" t="s">
        <v>54</v>
      </c>
      <c r="B16" s="13" t="s">
        <v>55</v>
      </c>
      <c r="C16" s="13" t="s">
        <v>25</v>
      </c>
      <c r="D16" s="13" t="s">
        <v>25</v>
      </c>
      <c r="E16" s="13" t="s">
        <v>25</v>
      </c>
      <c r="F16" s="1" t="n">
        <f aca="false">SUM(C16:E16)*0.05/3</f>
        <v>0</v>
      </c>
      <c r="G16" s="13" t="s">
        <v>25</v>
      </c>
      <c r="H16" s="13" t="s">
        <v>25</v>
      </c>
      <c r="I16" s="13" t="s">
        <v>25</v>
      </c>
      <c r="J16" s="13" t="s">
        <v>25</v>
      </c>
      <c r="K16" s="13" t="s">
        <v>25</v>
      </c>
      <c r="L16" s="13" t="s">
        <v>25</v>
      </c>
      <c r="M16" s="2" t="n">
        <f aca="false">SUM(G16:L16)*0.3/6</f>
        <v>0</v>
      </c>
      <c r="N16" s="2" t="n">
        <f aca="false">F16+M16</f>
        <v>0</v>
      </c>
      <c r="O16" s="0" t="n">
        <v>0</v>
      </c>
      <c r="P16" s="0" t="n">
        <v>5.67</v>
      </c>
      <c r="Q16" s="0" t="n">
        <f aca="false">P16+1.5</f>
        <v>7.17</v>
      </c>
      <c r="R16" s="13" t="s">
        <v>56</v>
      </c>
      <c r="S16" s="3" t="n">
        <f aca="false">O16*0.2+Q16*0.1+R16*0.3</f>
        <v>1.317</v>
      </c>
      <c r="T16" s="3" t="n">
        <f aca="false">S16+N16</f>
        <v>1.317</v>
      </c>
    </row>
    <row r="17" customFormat="false" ht="13.8" hidden="false" customHeight="false" outlineLevel="0" collapsed="false">
      <c r="A17" s="13" t="s">
        <v>57</v>
      </c>
      <c r="B17" s="13" t="s">
        <v>58</v>
      </c>
      <c r="C17" s="0" t="n">
        <v>8.67</v>
      </c>
      <c r="D17" s="13" t="s">
        <v>25</v>
      </c>
      <c r="E17" s="13" t="s">
        <v>25</v>
      </c>
      <c r="F17" s="1" t="n">
        <f aca="false">SUM(C17:E17)*0.05/3</f>
        <v>0.1445</v>
      </c>
      <c r="G17" s="0" t="n">
        <v>8</v>
      </c>
      <c r="H17" s="13" t="s">
        <v>25</v>
      </c>
      <c r="I17" s="0" t="n">
        <v>6</v>
      </c>
      <c r="J17" s="0" t="n">
        <v>6</v>
      </c>
      <c r="K17" s="0" t="n">
        <v>9.5</v>
      </c>
      <c r="L17" s="13" t="s">
        <v>25</v>
      </c>
      <c r="M17" s="2" t="n">
        <f aca="false">SUM(G17:L17)*0.3/6</f>
        <v>1.475</v>
      </c>
      <c r="N17" s="2" t="n">
        <f aca="false">F17+M17</f>
        <v>1.6195</v>
      </c>
      <c r="O17" s="0" t="n">
        <v>0</v>
      </c>
      <c r="P17" s="0" t="n">
        <v>8.33</v>
      </c>
      <c r="Q17" s="0" t="n">
        <f aca="false">P17+1.5</f>
        <v>9.83</v>
      </c>
      <c r="R17" s="13" t="s">
        <v>22</v>
      </c>
      <c r="S17" s="3" t="n">
        <f aca="false">O17*0.2+Q17*0.1+R17*0.3</f>
        <v>3.083</v>
      </c>
      <c r="T17" s="15" t="n">
        <f aca="false">S17+N17</f>
        <v>4.7025</v>
      </c>
    </row>
    <row r="18" customFormat="false" ht="13.8" hidden="false" customHeight="false" outlineLevel="0" collapsed="false">
      <c r="A18" s="13" t="s">
        <v>59</v>
      </c>
      <c r="B18" s="13" t="s">
        <v>60</v>
      </c>
      <c r="C18" s="0" t="n">
        <v>9</v>
      </c>
      <c r="D18" s="13" t="s">
        <v>25</v>
      </c>
      <c r="E18" s="13" t="s">
        <v>25</v>
      </c>
      <c r="F18" s="1" t="n">
        <f aca="false">SUM(C18:E18)*0.05/3</f>
        <v>0.15</v>
      </c>
      <c r="G18" s="13" t="s">
        <v>25</v>
      </c>
      <c r="H18" s="0" t="n">
        <v>3</v>
      </c>
      <c r="I18" s="13" t="s">
        <v>25</v>
      </c>
      <c r="J18" s="13" t="s">
        <v>25</v>
      </c>
      <c r="K18" s="13" t="s">
        <v>25</v>
      </c>
      <c r="L18" s="13" t="s">
        <v>25</v>
      </c>
      <c r="M18" s="2" t="n">
        <f aca="false">SUM(G18:L18)*0.3/6</f>
        <v>0.15</v>
      </c>
      <c r="N18" s="2" t="n">
        <f aca="false">F18+M18</f>
        <v>0.3</v>
      </c>
      <c r="O18" s="0" t="n">
        <v>0</v>
      </c>
      <c r="P18" s="0" t="n">
        <v>5.33</v>
      </c>
      <c r="Q18" s="0" t="n">
        <f aca="false">P18+1.5</f>
        <v>6.83</v>
      </c>
      <c r="R18" s="13" t="s">
        <v>51</v>
      </c>
      <c r="S18" s="3" t="n">
        <f aca="false">O18*0.2+Q18*0.1+R18*0.3</f>
        <v>1.583</v>
      </c>
      <c r="T18" s="3" t="n">
        <f aca="false">S18+N18</f>
        <v>1.883</v>
      </c>
    </row>
    <row r="19" customFormat="false" ht="13.8" hidden="false" customHeight="false" outlineLevel="0" collapsed="false">
      <c r="A19" s="13" t="s">
        <v>61</v>
      </c>
      <c r="B19" s="13" t="s">
        <v>62</v>
      </c>
      <c r="C19" s="13" t="s">
        <v>25</v>
      </c>
      <c r="D19" s="13" t="s">
        <v>25</v>
      </c>
      <c r="E19" s="13" t="s">
        <v>25</v>
      </c>
      <c r="F19" s="1" t="n">
        <f aca="false">SUM(C19:E19)*0.05/3</f>
        <v>0</v>
      </c>
      <c r="G19" s="13" t="s">
        <v>25</v>
      </c>
      <c r="H19" s="13" t="s">
        <v>25</v>
      </c>
      <c r="I19" s="13" t="s">
        <v>25</v>
      </c>
      <c r="J19" s="13" t="s">
        <v>25</v>
      </c>
      <c r="K19" s="13" t="s">
        <v>25</v>
      </c>
      <c r="L19" s="13" t="s">
        <v>25</v>
      </c>
      <c r="M19" s="2" t="n">
        <f aca="false">SUM(G19:L19)*0.3/6</f>
        <v>0</v>
      </c>
      <c r="N19" s="2" t="n">
        <f aca="false">F19+M19</f>
        <v>0</v>
      </c>
      <c r="O19" s="0" t="n">
        <v>0</v>
      </c>
      <c r="P19" s="13" t="s">
        <v>63</v>
      </c>
      <c r="Q19" s="0" t="n">
        <f aca="false">P19+1.5</f>
        <v>1.5</v>
      </c>
      <c r="R19" s="13" t="s">
        <v>46</v>
      </c>
      <c r="S19" s="3" t="n">
        <f aca="false">O19*0.2+Q19*0.1+R19*0.3</f>
        <v>3.15</v>
      </c>
      <c r="T19" s="3" t="n">
        <f aca="false">S19+N19</f>
        <v>3.15</v>
      </c>
    </row>
    <row r="20" s="17" customFormat="true" ht="13.8" hidden="false" customHeight="false" outlineLevel="0" collapsed="false">
      <c r="A20" s="16" t="s">
        <v>64</v>
      </c>
      <c r="B20" s="16" t="s">
        <v>65</v>
      </c>
      <c r="C20" s="16" t="s">
        <v>25</v>
      </c>
      <c r="D20" s="16" t="s">
        <v>25</v>
      </c>
      <c r="E20" s="16" t="s">
        <v>25</v>
      </c>
      <c r="F20" s="1" t="n">
        <f aca="false">SUM(C20:E20)*0.05/3</f>
        <v>0</v>
      </c>
      <c r="G20" s="16" t="s">
        <v>25</v>
      </c>
      <c r="H20" s="16" t="s">
        <v>25</v>
      </c>
      <c r="I20" s="16" t="s">
        <v>25</v>
      </c>
      <c r="J20" s="16" t="s">
        <v>25</v>
      </c>
      <c r="K20" s="16" t="s">
        <v>25</v>
      </c>
      <c r="L20" s="16" t="s">
        <v>25</v>
      </c>
      <c r="M20" s="2" t="n">
        <f aca="false">SUM(G20:L20)*0.3/6</f>
        <v>0</v>
      </c>
      <c r="N20" s="2" t="n">
        <f aca="false">F20+M20</f>
        <v>0</v>
      </c>
      <c r="O20" s="17" t="n">
        <v>0</v>
      </c>
      <c r="P20" s="16" t="s">
        <v>63</v>
      </c>
      <c r="Q20" s="0" t="n">
        <f aca="false">P20+1.5</f>
        <v>1.5</v>
      </c>
      <c r="R20" s="16"/>
      <c r="S20" s="3" t="n">
        <f aca="false">O20*0.2+Q20*0.1+R20*0.3</f>
        <v>0.15</v>
      </c>
      <c r="T20" s="3" t="n">
        <f aca="false">S20+N20</f>
        <v>0.15</v>
      </c>
      <c r="AMJ20" s="0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L2" activeCellId="0" sqref="L2"/>
    </sheetView>
  </sheetViews>
  <sheetFormatPr defaultColWidth="8.6875" defaultRowHeight="13.8" zeroHeight="false" outlineLevelRow="0" outlineLevelCol="0"/>
  <cols>
    <col collapsed="false" customWidth="true" hidden="false" outlineLevel="0" max="14" min="14" style="2" width="7.74"/>
    <col collapsed="false" customWidth="true" hidden="false" outlineLevel="0" max="16" min="16" style="0" width="5.85"/>
    <col collapsed="false" customWidth="false" hidden="false" outlineLevel="0" max="17" min="17" style="3" width="8.67"/>
  </cols>
  <sheetData>
    <row r="1" s="21" customFormat="true" ht="281.3" hidden="false" customHeight="true" outlineLevel="0" collapsed="false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6</v>
      </c>
      <c r="G1" s="18" t="s">
        <v>7</v>
      </c>
      <c r="H1" s="18" t="s">
        <v>8</v>
      </c>
      <c r="I1" s="18" t="s">
        <v>9</v>
      </c>
      <c r="J1" s="18" t="s">
        <v>10</v>
      </c>
      <c r="K1" s="18" t="s">
        <v>11</v>
      </c>
      <c r="L1" s="0"/>
      <c r="M1" s="18" t="s">
        <v>14</v>
      </c>
      <c r="N1" s="19" t="s">
        <v>66</v>
      </c>
      <c r="O1" s="18" t="s">
        <v>15</v>
      </c>
      <c r="P1" s="18" t="s">
        <v>67</v>
      </c>
      <c r="Q1" s="20" t="s">
        <v>68</v>
      </c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3" t="s">
        <v>20</v>
      </c>
      <c r="B2" s="13" t="s">
        <v>21</v>
      </c>
      <c r="C2" s="0" t="n">
        <v>8.67</v>
      </c>
      <c r="D2" s="13"/>
      <c r="E2" s="13"/>
      <c r="F2" s="0" t="n">
        <v>4</v>
      </c>
      <c r="G2" s="13"/>
      <c r="H2" s="13"/>
      <c r="I2" s="13"/>
      <c r="J2" s="0" t="n">
        <v>0</v>
      </c>
      <c r="K2" s="0" t="n">
        <v>0</v>
      </c>
      <c r="L2" s="0" t="n">
        <f aca="false">SUM(C2:K2)/9</f>
        <v>1.40777777777778</v>
      </c>
      <c r="M2" s="0" t="n">
        <v>0</v>
      </c>
      <c r="N2" s="22" t="n">
        <f aca="false">(L2+M2)/2</f>
        <v>0.703888888888889</v>
      </c>
      <c r="O2" s="0" t="n">
        <v>6.33</v>
      </c>
      <c r="P2" s="13" t="s">
        <v>22</v>
      </c>
      <c r="Q2" s="3" t="n">
        <f aca="false">N2*0.35+0.15*O2+P2*0.45</f>
        <v>4.34586111111111</v>
      </c>
    </row>
    <row r="3" customFormat="false" ht="13.8" hidden="false" customHeight="false" outlineLevel="0" collapsed="false">
      <c r="A3" s="13" t="s">
        <v>23</v>
      </c>
      <c r="B3" s="13" t="s">
        <v>24</v>
      </c>
      <c r="C3" s="0" t="n">
        <v>8.33</v>
      </c>
      <c r="D3" s="13" t="s">
        <v>25</v>
      </c>
      <c r="E3" s="0" t="n">
        <v>7</v>
      </c>
      <c r="F3" s="13" t="s">
        <v>25</v>
      </c>
      <c r="G3" s="13" t="s">
        <v>25</v>
      </c>
      <c r="H3" s="13" t="s">
        <v>25</v>
      </c>
      <c r="I3" s="13" t="s">
        <v>25</v>
      </c>
      <c r="J3" s="13" t="s">
        <v>25</v>
      </c>
      <c r="K3" s="13" t="s">
        <v>25</v>
      </c>
      <c r="L3" s="0" t="n">
        <f aca="false">SUM(C3:K3)/9</f>
        <v>1.70333333333333</v>
      </c>
      <c r="M3" s="0" t="n">
        <v>0</v>
      </c>
      <c r="N3" s="22" t="n">
        <f aca="false">(L3+M3)/2</f>
        <v>0.851666666666667</v>
      </c>
      <c r="O3" s="0" t="n">
        <v>8.33</v>
      </c>
      <c r="P3" s="13" t="s">
        <v>63</v>
      </c>
      <c r="Q3" s="3" t="n">
        <f aca="false">N3*0.35+0.15*O3+P3*0.45</f>
        <v>1.54758333333333</v>
      </c>
    </row>
    <row r="4" customFormat="false" ht="13.8" hidden="false" customHeight="false" outlineLevel="0" collapsed="false">
      <c r="A4" s="13" t="s">
        <v>26</v>
      </c>
      <c r="B4" s="13" t="s">
        <v>27</v>
      </c>
      <c r="C4" s="13" t="s">
        <v>25</v>
      </c>
      <c r="D4" s="13" t="s">
        <v>25</v>
      </c>
      <c r="E4" s="13" t="s">
        <v>25</v>
      </c>
      <c r="F4" s="0" t="n">
        <v>5</v>
      </c>
      <c r="G4" s="0" t="n">
        <v>3</v>
      </c>
      <c r="H4" s="0" t="n">
        <v>3</v>
      </c>
      <c r="I4" s="0" t="n">
        <v>5</v>
      </c>
      <c r="J4" s="0" t="n">
        <v>6</v>
      </c>
      <c r="K4" s="0" t="n">
        <v>7</v>
      </c>
      <c r="L4" s="0" t="n">
        <f aca="false">SUM(C4:K4)/9</f>
        <v>3.22222222222222</v>
      </c>
      <c r="M4" s="0" t="n">
        <v>9</v>
      </c>
      <c r="N4" s="2" t="n">
        <f aca="false">(L4+M4)/2</f>
        <v>6.11111111111111</v>
      </c>
      <c r="O4" s="0" t="n">
        <v>6.67</v>
      </c>
      <c r="P4" s="13" t="s">
        <v>22</v>
      </c>
      <c r="Q4" s="23" t="n">
        <f aca="false">N4*0.35+0.15*O4+P4*0.45</f>
        <v>6.28938888888889</v>
      </c>
    </row>
    <row r="5" customFormat="false" ht="13.8" hidden="false" customHeight="false" outlineLevel="0" collapsed="false">
      <c r="A5" s="13" t="s">
        <v>28</v>
      </c>
      <c r="B5" s="13" t="s">
        <v>29</v>
      </c>
      <c r="C5" s="0" t="n">
        <v>8.67</v>
      </c>
      <c r="D5" s="13" t="s">
        <v>25</v>
      </c>
      <c r="E5" s="0" t="n">
        <v>6</v>
      </c>
      <c r="F5" s="0" t="n">
        <v>8</v>
      </c>
      <c r="G5" s="13" t="s">
        <v>25</v>
      </c>
      <c r="H5" s="0" t="n">
        <v>5</v>
      </c>
      <c r="I5" s="0" t="n">
        <v>4</v>
      </c>
      <c r="J5" s="0" t="n">
        <v>8</v>
      </c>
      <c r="K5" s="0" t="n">
        <v>9</v>
      </c>
      <c r="L5" s="0" t="n">
        <f aca="false">SUM(C5:K5)/9</f>
        <v>5.40777777777778</v>
      </c>
      <c r="M5" s="0" t="n">
        <v>9</v>
      </c>
      <c r="N5" s="2" t="n">
        <f aca="false">(L5+M5)/2</f>
        <v>7.20388888888889</v>
      </c>
      <c r="O5" s="0" t="n">
        <v>4.33</v>
      </c>
      <c r="P5" s="13" t="s">
        <v>30</v>
      </c>
      <c r="Q5" s="23" t="n">
        <f aca="false">N5*0.35+0.15*O5+P5*0.45</f>
        <v>6.77086111111111</v>
      </c>
    </row>
    <row r="6" customFormat="false" ht="13.8" hidden="false" customHeight="false" outlineLevel="0" collapsed="false">
      <c r="A6" s="13" t="s">
        <v>31</v>
      </c>
      <c r="B6" s="13" t="s">
        <v>32</v>
      </c>
      <c r="C6" s="13" t="s">
        <v>25</v>
      </c>
      <c r="D6" s="13" t="s">
        <v>25</v>
      </c>
      <c r="E6" s="13" t="s">
        <v>25</v>
      </c>
      <c r="F6" s="13" t="s">
        <v>25</v>
      </c>
      <c r="G6" s="0" t="n">
        <v>6</v>
      </c>
      <c r="H6" s="0" t="n">
        <v>4</v>
      </c>
      <c r="I6" s="0" t="n">
        <v>4</v>
      </c>
      <c r="J6" s="0" t="n">
        <v>0</v>
      </c>
      <c r="K6" s="13" t="s">
        <v>25</v>
      </c>
      <c r="L6" s="0" t="n">
        <f aca="false">SUM(C6:K6)/9</f>
        <v>1.55555555555556</v>
      </c>
      <c r="M6" s="0" t="n">
        <v>0</v>
      </c>
      <c r="N6" s="22" t="n">
        <f aca="false">(L6+M6)/2</f>
        <v>0.777777777777778</v>
      </c>
      <c r="O6" s="0" t="n">
        <v>4.67</v>
      </c>
      <c r="P6" s="13" t="s">
        <v>43</v>
      </c>
      <c r="Q6" s="3" t="n">
        <f aca="false">N6*0.35+0.15*O6+P6*0.45</f>
        <v>3.22272222222222</v>
      </c>
    </row>
    <row r="7" customFormat="false" ht="13.8" hidden="false" customHeight="false" outlineLevel="0" collapsed="false">
      <c r="A7" s="13" t="s">
        <v>33</v>
      </c>
      <c r="B7" s="13" t="s">
        <v>34</v>
      </c>
      <c r="C7" s="13" t="s">
        <v>25</v>
      </c>
      <c r="D7" s="13" t="s">
        <v>25</v>
      </c>
      <c r="E7" s="0" t="n">
        <v>7</v>
      </c>
      <c r="F7" s="0" t="n">
        <v>5</v>
      </c>
      <c r="G7" s="0" t="n">
        <v>9</v>
      </c>
      <c r="H7" s="13" t="s">
        <v>25</v>
      </c>
      <c r="I7" s="0" t="n">
        <v>5</v>
      </c>
      <c r="J7" s="0" t="n">
        <v>6</v>
      </c>
      <c r="K7" s="0" t="n">
        <v>0</v>
      </c>
      <c r="L7" s="0" t="n">
        <f aca="false">SUM(C7:K7)/9</f>
        <v>3.55555555555556</v>
      </c>
      <c r="M7" s="0" t="n">
        <v>9</v>
      </c>
      <c r="N7" s="2" t="n">
        <f aca="false">(L7+M7)/2</f>
        <v>6.27777777777778</v>
      </c>
      <c r="O7" s="0" t="n">
        <v>7.67</v>
      </c>
      <c r="P7" s="13" t="s">
        <v>22</v>
      </c>
      <c r="Q7" s="24" t="n">
        <f aca="false">N7*0.35+0.15*O7+P7*0.45</f>
        <v>6.49772222222222</v>
      </c>
    </row>
    <row r="8" customFormat="false" ht="13.8" hidden="false" customHeight="false" outlineLevel="0" collapsed="false">
      <c r="A8" s="13" t="s">
        <v>35</v>
      </c>
      <c r="B8" s="13" t="s">
        <v>36</v>
      </c>
      <c r="C8" s="0" t="n">
        <v>10</v>
      </c>
      <c r="D8" s="0" t="n">
        <v>8</v>
      </c>
      <c r="E8" s="13" t="s">
        <v>25</v>
      </c>
      <c r="F8" s="13" t="s">
        <v>25</v>
      </c>
      <c r="G8" s="13" t="s">
        <v>25</v>
      </c>
      <c r="H8" s="13" t="s">
        <v>25</v>
      </c>
      <c r="I8" s="13" t="s">
        <v>25</v>
      </c>
      <c r="J8" s="13" t="s">
        <v>25</v>
      </c>
      <c r="K8" s="13" t="s">
        <v>25</v>
      </c>
      <c r="L8" s="0" t="n">
        <f aca="false">SUM(C8:K8)/9</f>
        <v>2</v>
      </c>
      <c r="M8" s="0" t="n">
        <v>0</v>
      </c>
      <c r="N8" s="22" t="n">
        <f aca="false">(L8+M8)/2</f>
        <v>1</v>
      </c>
      <c r="O8" s="0" t="n">
        <v>4.33</v>
      </c>
      <c r="P8" s="13" t="s">
        <v>51</v>
      </c>
      <c r="Q8" s="3" t="n">
        <f aca="false">N8*0.35+0.15*O8+P8*0.45</f>
        <v>2.3495</v>
      </c>
    </row>
    <row r="9" customFormat="false" ht="13.8" hidden="false" customHeight="false" outlineLevel="0" collapsed="false">
      <c r="A9" s="13" t="s">
        <v>37</v>
      </c>
      <c r="B9" s="13" t="s">
        <v>38</v>
      </c>
      <c r="C9" s="13" t="s">
        <v>25</v>
      </c>
      <c r="D9" s="13" t="s">
        <v>25</v>
      </c>
      <c r="E9" s="13" t="s">
        <v>25</v>
      </c>
      <c r="F9" s="0" t="n">
        <v>6</v>
      </c>
      <c r="G9" s="13" t="s">
        <v>25</v>
      </c>
      <c r="H9" s="13" t="s">
        <v>25</v>
      </c>
      <c r="I9" s="13" t="s">
        <v>25</v>
      </c>
      <c r="J9" s="0" t="n">
        <v>0</v>
      </c>
      <c r="K9" s="13" t="s">
        <v>25</v>
      </c>
      <c r="L9" s="0" t="n">
        <f aca="false">SUM(C9:K9)/9</f>
        <v>0.666666666666667</v>
      </c>
      <c r="M9" s="0" t="n">
        <v>0</v>
      </c>
      <c r="N9" s="22" t="n">
        <f aca="false">(L9+M9)/2</f>
        <v>0.333333333333333</v>
      </c>
      <c r="O9" s="0" t="n">
        <v>4.33</v>
      </c>
      <c r="P9" s="13" t="s">
        <v>22</v>
      </c>
      <c r="Q9" s="3" t="n">
        <f aca="false">N9*0.35+0.15*O9+P9*0.45</f>
        <v>3.91616666666667</v>
      </c>
    </row>
    <row r="10" customFormat="false" ht="13.8" hidden="false" customHeight="false" outlineLevel="0" collapsed="false">
      <c r="A10" s="13" t="s">
        <v>39</v>
      </c>
      <c r="B10" s="13" t="s">
        <v>40</v>
      </c>
      <c r="C10" s="0" t="n">
        <v>10</v>
      </c>
      <c r="D10" s="0" t="n">
        <v>8.5</v>
      </c>
      <c r="E10" s="0" t="n">
        <v>10</v>
      </c>
      <c r="F10" s="0" t="n">
        <v>9</v>
      </c>
      <c r="G10" s="0" t="n">
        <v>10</v>
      </c>
      <c r="H10" s="0" t="n">
        <v>10</v>
      </c>
      <c r="I10" s="0" t="n">
        <v>10</v>
      </c>
      <c r="J10" s="0" t="n">
        <v>10</v>
      </c>
      <c r="K10" s="0" t="n">
        <v>10</v>
      </c>
      <c r="L10" s="0" t="n">
        <f aca="false">SUM(C10:K10)/9</f>
        <v>9.72222222222222</v>
      </c>
      <c r="M10" s="0" t="n">
        <v>10</v>
      </c>
      <c r="N10" s="2" t="n">
        <f aca="false">(L10+M10)/2</f>
        <v>9.86111111111111</v>
      </c>
      <c r="O10" s="0" t="n">
        <v>6.33</v>
      </c>
      <c r="P10" s="13" t="s">
        <v>30</v>
      </c>
      <c r="Q10" s="24" t="n">
        <f aca="false">N10*0.35+0.15*O10+P10*0.45</f>
        <v>8.00088888888889</v>
      </c>
    </row>
    <row r="11" customFormat="false" ht="13.8" hidden="false" customHeight="false" outlineLevel="0" collapsed="false">
      <c r="A11" s="13" t="s">
        <v>41</v>
      </c>
      <c r="B11" s="13" t="s">
        <v>42</v>
      </c>
      <c r="C11" s="0" t="n">
        <v>7.67</v>
      </c>
      <c r="D11" s="13" t="s">
        <v>25</v>
      </c>
      <c r="E11" s="0" t="n">
        <v>6.5</v>
      </c>
      <c r="F11" s="0" t="n">
        <v>7</v>
      </c>
      <c r="G11" s="0" t="n">
        <v>8</v>
      </c>
      <c r="H11" s="0" t="n">
        <v>5</v>
      </c>
      <c r="I11" s="0" t="n">
        <v>4</v>
      </c>
      <c r="J11" s="0" t="n">
        <v>9.5</v>
      </c>
      <c r="K11" s="0" t="n">
        <v>9.5</v>
      </c>
      <c r="L11" s="0" t="n">
        <f aca="false">SUM(C11:K11)/9</f>
        <v>6.35222222222222</v>
      </c>
      <c r="M11" s="0" t="n">
        <v>9</v>
      </c>
      <c r="N11" s="2" t="n">
        <f aca="false">(L11+M11)/2</f>
        <v>7.67611111111111</v>
      </c>
      <c r="O11" s="13" t="s">
        <v>43</v>
      </c>
      <c r="P11" s="13" t="s">
        <v>30</v>
      </c>
      <c r="Q11" s="24" t="n">
        <f aca="false">N11*0.35+0.15*O11+P11*0.45</f>
        <v>7.03663888888889</v>
      </c>
    </row>
    <row r="12" customFormat="false" ht="13.8" hidden="false" customHeight="false" outlineLevel="0" collapsed="false">
      <c r="A12" s="13" t="s">
        <v>44</v>
      </c>
      <c r="B12" s="13" t="s">
        <v>45</v>
      </c>
      <c r="C12" s="13" t="s">
        <v>25</v>
      </c>
      <c r="D12" s="13" t="s">
        <v>25</v>
      </c>
      <c r="E12" s="13" t="s">
        <v>25</v>
      </c>
      <c r="F12" s="0" t="n">
        <v>8</v>
      </c>
      <c r="G12" s="0" t="n">
        <v>10</v>
      </c>
      <c r="H12" s="0" t="n">
        <v>8</v>
      </c>
      <c r="I12" s="13" t="s">
        <v>25</v>
      </c>
      <c r="J12" s="0" t="n">
        <v>10</v>
      </c>
      <c r="K12" s="0" t="n">
        <v>0</v>
      </c>
      <c r="L12" s="0" t="n">
        <f aca="false">SUM(C12:K12)/9</f>
        <v>4</v>
      </c>
      <c r="M12" s="0" t="n">
        <v>10</v>
      </c>
      <c r="N12" s="2" t="n">
        <f aca="false">(L12+M12)/2</f>
        <v>7</v>
      </c>
      <c r="O12" s="0" t="n">
        <v>6</v>
      </c>
      <c r="P12" s="13" t="s">
        <v>46</v>
      </c>
      <c r="Q12" s="3" t="n">
        <f aca="false">N12*0.35+0.15*O12+P12*0.45</f>
        <v>7.85</v>
      </c>
    </row>
    <row r="13" customFormat="false" ht="13.8" hidden="false" customHeight="false" outlineLevel="0" collapsed="false">
      <c r="A13" s="13" t="s">
        <v>47</v>
      </c>
      <c r="B13" s="13" t="s">
        <v>48</v>
      </c>
      <c r="C13" s="0" t="n">
        <v>8</v>
      </c>
      <c r="D13" s="13" t="s">
        <v>25</v>
      </c>
      <c r="E13" s="0" t="n">
        <v>7.5</v>
      </c>
      <c r="F13" s="13" t="s">
        <v>25</v>
      </c>
      <c r="G13" s="0" t="n">
        <v>8</v>
      </c>
      <c r="H13" s="0" t="n">
        <v>8</v>
      </c>
      <c r="I13" s="0" t="n">
        <v>4</v>
      </c>
      <c r="J13" s="0" t="n">
        <v>9.5</v>
      </c>
      <c r="K13" s="13" t="s">
        <v>25</v>
      </c>
      <c r="L13" s="0" t="n">
        <f aca="false">SUM(C13:K13)/9</f>
        <v>5</v>
      </c>
      <c r="M13" s="0" t="n">
        <v>0</v>
      </c>
      <c r="N13" s="2" t="n">
        <f aca="false">(L13+M13)/2</f>
        <v>2.5</v>
      </c>
      <c r="O13" s="0" t="n">
        <v>7.33</v>
      </c>
      <c r="P13" s="13" t="s">
        <v>22</v>
      </c>
      <c r="Q13" s="25" t="n">
        <f aca="false">N13*0.35+0.15*O13+P13*0.45</f>
        <v>5.1245</v>
      </c>
    </row>
    <row r="14" customFormat="false" ht="13.8" hidden="false" customHeight="false" outlineLevel="0" collapsed="false">
      <c r="A14" s="13" t="s">
        <v>49</v>
      </c>
      <c r="B14" s="13" t="s">
        <v>50</v>
      </c>
      <c r="C14" s="0" t="n">
        <v>10</v>
      </c>
      <c r="D14" s="0" t="n">
        <v>10</v>
      </c>
      <c r="E14" s="0" t="n">
        <v>10</v>
      </c>
      <c r="F14" s="13" t="s">
        <v>25</v>
      </c>
      <c r="G14" s="0" t="n">
        <v>1</v>
      </c>
      <c r="H14" s="13" t="s">
        <v>25</v>
      </c>
      <c r="I14" s="13" t="s">
        <v>25</v>
      </c>
      <c r="J14" s="0" t="n">
        <v>1</v>
      </c>
      <c r="K14" s="13" t="s">
        <v>25</v>
      </c>
      <c r="L14" s="0" t="n">
        <f aca="false">SUM(C14:K14)/9</f>
        <v>3.55555555555556</v>
      </c>
      <c r="M14" s="0" t="n">
        <v>4</v>
      </c>
      <c r="N14" s="2" t="n">
        <f aca="false">(L14+M14)/2</f>
        <v>3.77777777777778</v>
      </c>
      <c r="O14" s="0" t="n">
        <v>8.33</v>
      </c>
      <c r="P14" s="13" t="s">
        <v>51</v>
      </c>
      <c r="Q14" s="3" t="n">
        <f aca="false">N14*0.35+0.15*O14+P14*0.45</f>
        <v>3.92172222222222</v>
      </c>
    </row>
    <row r="15" customFormat="false" ht="13.8" hidden="false" customHeight="false" outlineLevel="0" collapsed="false">
      <c r="A15" s="13" t="s">
        <v>52</v>
      </c>
      <c r="B15" s="13" t="s">
        <v>53</v>
      </c>
      <c r="C15" s="13" t="s">
        <v>25</v>
      </c>
      <c r="D15" s="13" t="s">
        <v>25</v>
      </c>
      <c r="E15" s="0" t="n">
        <v>7.5</v>
      </c>
      <c r="F15" s="0" t="n">
        <v>8</v>
      </c>
      <c r="G15" s="0" t="n">
        <v>9.5</v>
      </c>
      <c r="H15" s="0" t="n">
        <v>8</v>
      </c>
      <c r="I15" s="13" t="s">
        <v>25</v>
      </c>
      <c r="J15" s="0" t="n">
        <v>8</v>
      </c>
      <c r="K15" s="13" t="s">
        <v>25</v>
      </c>
      <c r="L15" s="0" t="n">
        <f aca="false">SUM(C15:K15)/9</f>
        <v>4.55555555555556</v>
      </c>
      <c r="M15" s="0" t="n">
        <v>9</v>
      </c>
      <c r="N15" s="2" t="n">
        <f aca="false">(L15+M15)/2</f>
        <v>6.77777777777778</v>
      </c>
      <c r="O15" s="0" t="n">
        <v>6.67</v>
      </c>
      <c r="P15" s="13" t="s">
        <v>30</v>
      </c>
      <c r="Q15" s="24" t="n">
        <f aca="false">N15*0.35+0.15*O15+P15*0.45</f>
        <v>6.97272222222222</v>
      </c>
    </row>
    <row r="16" customFormat="false" ht="13.8" hidden="false" customHeight="false" outlineLevel="0" collapsed="false">
      <c r="A16" s="13" t="s">
        <v>54</v>
      </c>
      <c r="B16" s="13" t="s">
        <v>55</v>
      </c>
      <c r="C16" s="13" t="s">
        <v>25</v>
      </c>
      <c r="D16" s="13" t="s">
        <v>25</v>
      </c>
      <c r="E16" s="13" t="s">
        <v>25</v>
      </c>
      <c r="F16" s="13" t="s">
        <v>25</v>
      </c>
      <c r="G16" s="13" t="s">
        <v>25</v>
      </c>
      <c r="H16" s="13" t="s">
        <v>25</v>
      </c>
      <c r="I16" s="13" t="s">
        <v>25</v>
      </c>
      <c r="J16" s="13" t="s">
        <v>25</v>
      </c>
      <c r="K16" s="13" t="s">
        <v>25</v>
      </c>
      <c r="L16" s="0" t="n">
        <f aca="false">SUM(C16:K16)/9</f>
        <v>0</v>
      </c>
      <c r="M16" s="0" t="n">
        <v>0</v>
      </c>
      <c r="N16" s="2" t="n">
        <f aca="false">(L16+M16)/2</f>
        <v>0</v>
      </c>
      <c r="O16" s="0" t="n">
        <v>5.67</v>
      </c>
      <c r="P16" s="13" t="s">
        <v>51</v>
      </c>
      <c r="Q16" s="3" t="n">
        <f aca="false">N16*0.35+0.15*O16+P16*0.45</f>
        <v>2.2005</v>
      </c>
    </row>
    <row r="17" customFormat="false" ht="13.8" hidden="false" customHeight="false" outlineLevel="0" collapsed="false">
      <c r="A17" s="13" t="s">
        <v>57</v>
      </c>
      <c r="B17" s="13" t="s">
        <v>58</v>
      </c>
      <c r="C17" s="0" t="n">
        <v>8.67</v>
      </c>
      <c r="D17" s="13" t="s">
        <v>25</v>
      </c>
      <c r="E17" s="13" t="s">
        <v>25</v>
      </c>
      <c r="F17" s="0" t="n">
        <v>8</v>
      </c>
      <c r="G17" s="13" t="s">
        <v>25</v>
      </c>
      <c r="H17" s="0" t="n">
        <v>6</v>
      </c>
      <c r="I17" s="0" t="n">
        <v>6</v>
      </c>
      <c r="J17" s="0" t="n">
        <v>9.5</v>
      </c>
      <c r="K17" s="13" t="s">
        <v>25</v>
      </c>
      <c r="L17" s="0" t="n">
        <f aca="false">SUM(C17:K17)/9</f>
        <v>4.24111111111111</v>
      </c>
      <c r="M17" s="0" t="n">
        <v>0</v>
      </c>
      <c r="N17" s="22" t="n">
        <f aca="false">(L17+M17)/2</f>
        <v>2.12055555555556</v>
      </c>
      <c r="O17" s="0" t="n">
        <v>8.33</v>
      </c>
      <c r="P17" s="13" t="s">
        <v>22</v>
      </c>
      <c r="Q17" s="24" t="n">
        <f aca="false">N17*0.35+0.15*O17+P17*0.45</f>
        <v>5.14169444444445</v>
      </c>
    </row>
    <row r="18" customFormat="false" ht="13.8" hidden="false" customHeight="false" outlineLevel="0" collapsed="false">
      <c r="A18" s="13" t="s">
        <v>59</v>
      </c>
      <c r="B18" s="13" t="s">
        <v>60</v>
      </c>
      <c r="C18" s="0" t="n">
        <v>9</v>
      </c>
      <c r="D18" s="13" t="s">
        <v>25</v>
      </c>
      <c r="E18" s="13" t="s">
        <v>25</v>
      </c>
      <c r="F18" s="13" t="s">
        <v>25</v>
      </c>
      <c r="G18" s="0" t="n">
        <v>3</v>
      </c>
      <c r="H18" s="13" t="s">
        <v>25</v>
      </c>
      <c r="I18" s="13" t="s">
        <v>25</v>
      </c>
      <c r="J18" s="13" t="s">
        <v>25</v>
      </c>
      <c r="K18" s="13" t="s">
        <v>25</v>
      </c>
      <c r="L18" s="0" t="n">
        <f aca="false">SUM(C18:K18)/9</f>
        <v>1.33333333333333</v>
      </c>
      <c r="M18" s="0" t="n">
        <v>0</v>
      </c>
      <c r="N18" s="22" t="n">
        <f aca="false">(L18+M18)/2</f>
        <v>0.666666666666667</v>
      </c>
      <c r="O18" s="0" t="n">
        <v>5.33</v>
      </c>
      <c r="P18" s="13" t="s">
        <v>51</v>
      </c>
      <c r="Q18" s="3" t="n">
        <f aca="false">N18*0.35+0.15*O18+P18*0.45</f>
        <v>2.38283333333333</v>
      </c>
    </row>
    <row r="19" customFormat="false" ht="13.8" hidden="false" customHeight="false" outlineLevel="0" collapsed="false">
      <c r="A19" s="13" t="s">
        <v>61</v>
      </c>
      <c r="B19" s="13" t="s">
        <v>62</v>
      </c>
      <c r="C19" s="13" t="s">
        <v>25</v>
      </c>
      <c r="D19" s="13" t="s">
        <v>25</v>
      </c>
      <c r="E19" s="13" t="s">
        <v>25</v>
      </c>
      <c r="F19" s="13" t="s">
        <v>25</v>
      </c>
      <c r="G19" s="13" t="s">
        <v>25</v>
      </c>
      <c r="H19" s="13" t="s">
        <v>25</v>
      </c>
      <c r="I19" s="13" t="s">
        <v>25</v>
      </c>
      <c r="J19" s="13" t="s">
        <v>25</v>
      </c>
      <c r="K19" s="13" t="s">
        <v>25</v>
      </c>
      <c r="L19" s="0" t="n">
        <f aca="false">SUM(C19:K19)/9</f>
        <v>0</v>
      </c>
      <c r="M19" s="0" t="n">
        <v>0</v>
      </c>
      <c r="N19" s="2" t="n">
        <f aca="false">(L19+M19)/2</f>
        <v>0</v>
      </c>
      <c r="O19" s="13" t="s">
        <v>63</v>
      </c>
      <c r="P19" s="13" t="s">
        <v>69</v>
      </c>
      <c r="Q19" s="3" t="n">
        <f aca="false">N19*0.35+0.15*O19+P19*0.45</f>
        <v>0.45</v>
      </c>
    </row>
    <row r="20" s="17" customFormat="true" ht="13.8" hidden="false" customHeight="false" outlineLevel="0" collapsed="false">
      <c r="A20" s="16" t="s">
        <v>64</v>
      </c>
      <c r="B20" s="16" t="s">
        <v>65</v>
      </c>
      <c r="C20" s="16" t="s">
        <v>25</v>
      </c>
      <c r="D20" s="16" t="s">
        <v>25</v>
      </c>
      <c r="E20" s="16" t="s">
        <v>25</v>
      </c>
      <c r="F20" s="16" t="s">
        <v>25</v>
      </c>
      <c r="G20" s="16" t="s">
        <v>25</v>
      </c>
      <c r="H20" s="16" t="s">
        <v>25</v>
      </c>
      <c r="I20" s="16" t="s">
        <v>25</v>
      </c>
      <c r="J20" s="16" t="s">
        <v>25</v>
      </c>
      <c r="K20" s="16" t="s">
        <v>25</v>
      </c>
      <c r="L20" s="17" t="n">
        <f aca="false">SUM(C20:K20)/9</f>
        <v>0</v>
      </c>
      <c r="M20" s="17" t="n">
        <v>0</v>
      </c>
      <c r="N20" s="22" t="n">
        <f aca="false">(L20+M20)/2</f>
        <v>0</v>
      </c>
      <c r="O20" s="16" t="s">
        <v>63</v>
      </c>
      <c r="P20" s="16"/>
      <c r="Q20" s="3" t="n">
        <f aca="false">N20*0.35+0.15*O20+P20*0.45</f>
        <v>0</v>
      </c>
      <c r="AMJ20" s="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2024-11-28T20:11:41Z</dcterms:created>
  <dc:creator>Unknown Creator</dc:creator>
  <dc:description/>
  <dc:language>ca-ES-valencia</dc:language>
  <cp:lastModifiedBy/>
  <dcterms:modified xsi:type="dcterms:W3CDTF">2024-11-28T23:24:06Z</dcterms:modified>
  <cp:revision>1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