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dev\epic-battle-db\tests\results\"/>
    </mc:Choice>
  </mc:AlternateContent>
  <bookViews>
    <workbookView xWindow="0" yWindow="465" windowWidth="38400" windowHeight="20175" tabRatio="500" activeTab="4"/>
  </bookViews>
  <sheets>
    <sheet name="NUMBERS" sheetId="3" r:id="rId1"/>
    <sheet name="insert" sheetId="7" r:id="rId2"/>
    <sheet name="update" sheetId="2" r:id="rId3"/>
    <sheet name="updateLess" sheetId="1" r:id="rId4"/>
    <sheet name="scan" sheetId="4" r:id="rId5"/>
    <sheet name="threads (8)" sheetId="8" r:id="rId6"/>
    <sheet name="threads (4)" sheetId="6" r:id="rId7"/>
  </sheets>
  <definedNames>
    <definedName name="times_insert" localSheetId="1">insert!$A$4:$H$12</definedName>
    <definedName name="times_scan" localSheetId="4">scan!$A$3:$E$51</definedName>
    <definedName name="times_update" localSheetId="2">update!$A$4:$E$12</definedName>
    <definedName name="times_updateLess" localSheetId="3">updateLess!$A$4:$G$24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8" l="1"/>
  <c r="L5" i="8"/>
  <c r="K6" i="8"/>
  <c r="L6" i="8"/>
  <c r="K7" i="8"/>
  <c r="L7" i="8"/>
  <c r="K8" i="8"/>
  <c r="L8" i="8"/>
  <c r="K9" i="8"/>
  <c r="L9" i="8"/>
  <c r="K10" i="8"/>
  <c r="L10" i="8"/>
  <c r="K11" i="8"/>
  <c r="L11" i="8"/>
  <c r="L4" i="8"/>
  <c r="K4" i="8"/>
  <c r="G5" i="8"/>
  <c r="I5" i="8"/>
  <c r="G6" i="8"/>
  <c r="I6" i="8"/>
  <c r="G7" i="8"/>
  <c r="I7" i="8"/>
  <c r="G8" i="8"/>
  <c r="I8" i="8"/>
  <c r="G9" i="8"/>
  <c r="I9" i="8"/>
  <c r="G10" i="8"/>
  <c r="I10" i="8"/>
  <c r="G11" i="8"/>
  <c r="I11" i="8"/>
  <c r="I4" i="8"/>
  <c r="H5" i="8"/>
  <c r="H6" i="8"/>
  <c r="H7" i="8"/>
  <c r="H8" i="8"/>
  <c r="H9" i="8"/>
  <c r="H10" i="8"/>
  <c r="H11" i="8"/>
  <c r="H4" i="8"/>
  <c r="F4" i="8"/>
  <c r="F5" i="8"/>
  <c r="F6" i="8"/>
  <c r="F7" i="8"/>
  <c r="F8" i="8"/>
  <c r="F9" i="8"/>
  <c r="F10" i="8"/>
  <c r="F11" i="8"/>
  <c r="C4" i="3"/>
  <c r="L33" i="8"/>
  <c r="K33" i="8"/>
  <c r="I33" i="8"/>
  <c r="H33" i="8"/>
  <c r="L32" i="8"/>
  <c r="K32" i="8"/>
  <c r="I32" i="8"/>
  <c r="H32" i="8"/>
  <c r="L31" i="8"/>
  <c r="K31" i="8"/>
  <c r="I31" i="8"/>
  <c r="H31" i="8"/>
  <c r="L30" i="8"/>
  <c r="K30" i="8"/>
  <c r="I30" i="8"/>
  <c r="H30" i="8"/>
  <c r="L29" i="8"/>
  <c r="K29" i="8"/>
  <c r="I29" i="8"/>
  <c r="H29" i="8"/>
  <c r="L28" i="8"/>
  <c r="K28" i="8"/>
  <c r="I28" i="8"/>
  <c r="H28" i="8"/>
  <c r="L27" i="8"/>
  <c r="K27" i="8"/>
  <c r="I27" i="8"/>
  <c r="H27" i="8"/>
  <c r="L26" i="8"/>
  <c r="K26" i="8"/>
  <c r="I26" i="8"/>
  <c r="H26" i="8"/>
  <c r="C3" i="3"/>
  <c r="L22" i="8"/>
  <c r="K22" i="8"/>
  <c r="I22" i="8"/>
  <c r="H22" i="8"/>
  <c r="L21" i="8"/>
  <c r="K21" i="8"/>
  <c r="I21" i="8"/>
  <c r="H21" i="8"/>
  <c r="L20" i="8"/>
  <c r="K20" i="8"/>
  <c r="I20" i="8"/>
  <c r="H20" i="8"/>
  <c r="L19" i="8"/>
  <c r="K19" i="8"/>
  <c r="I19" i="8"/>
  <c r="H19" i="8"/>
  <c r="L18" i="8"/>
  <c r="K18" i="8"/>
  <c r="I18" i="8"/>
  <c r="H18" i="8"/>
  <c r="L17" i="8"/>
  <c r="K17" i="8"/>
  <c r="I17" i="8"/>
  <c r="H17" i="8"/>
  <c r="L16" i="8"/>
  <c r="K16" i="8"/>
  <c r="I16" i="8"/>
  <c r="H16" i="8"/>
  <c r="L15" i="8"/>
  <c r="K15" i="8"/>
  <c r="I15" i="8"/>
  <c r="H15" i="8"/>
  <c r="F4" i="6"/>
  <c r="F5" i="6"/>
  <c r="G5" i="6"/>
  <c r="H5" i="6"/>
  <c r="H27" i="6"/>
  <c r="I5" i="6"/>
  <c r="I27" i="6"/>
  <c r="K5" i="6"/>
  <c r="K27" i="6"/>
  <c r="L5" i="6"/>
  <c r="L27" i="6"/>
  <c r="F6" i="6"/>
  <c r="G6" i="6"/>
  <c r="H6" i="6"/>
  <c r="H28" i="6"/>
  <c r="I6" i="6"/>
  <c r="I28" i="6"/>
  <c r="K6" i="6"/>
  <c r="K28" i="6"/>
  <c r="L6" i="6"/>
  <c r="L28" i="6"/>
  <c r="F7" i="6"/>
  <c r="G7" i="6"/>
  <c r="H7" i="6"/>
  <c r="H29" i="6"/>
  <c r="I7" i="6"/>
  <c r="I29" i="6"/>
  <c r="K7" i="6"/>
  <c r="K29" i="6"/>
  <c r="L7" i="6"/>
  <c r="L29" i="6"/>
  <c r="F8" i="6"/>
  <c r="G8" i="6"/>
  <c r="H8" i="6"/>
  <c r="H30" i="6"/>
  <c r="I8" i="6"/>
  <c r="I30" i="6"/>
  <c r="K8" i="6"/>
  <c r="K30" i="6"/>
  <c r="L8" i="6"/>
  <c r="L30" i="6"/>
  <c r="F9" i="6"/>
  <c r="G9" i="6"/>
  <c r="H9" i="6"/>
  <c r="H31" i="6"/>
  <c r="I9" i="6"/>
  <c r="I31" i="6"/>
  <c r="K9" i="6"/>
  <c r="K31" i="6"/>
  <c r="L9" i="6"/>
  <c r="L31" i="6"/>
  <c r="F10" i="6"/>
  <c r="G10" i="6"/>
  <c r="H10" i="6"/>
  <c r="H32" i="6"/>
  <c r="I10" i="6"/>
  <c r="I32" i="6"/>
  <c r="K10" i="6"/>
  <c r="K32" i="6"/>
  <c r="L10" i="6"/>
  <c r="L32" i="6"/>
  <c r="F11" i="6"/>
  <c r="G11" i="6"/>
  <c r="H11" i="6"/>
  <c r="H33" i="6"/>
  <c r="I11" i="6"/>
  <c r="I33" i="6"/>
  <c r="K11" i="6"/>
  <c r="K33" i="6"/>
  <c r="L11" i="6"/>
  <c r="L33" i="6"/>
  <c r="I4" i="6"/>
  <c r="I26" i="6"/>
  <c r="K4" i="6"/>
  <c r="K26" i="6"/>
  <c r="L4" i="6"/>
  <c r="L26" i="6"/>
  <c r="H4" i="6"/>
  <c r="H26" i="6"/>
  <c r="H16" i="6"/>
  <c r="I16" i="6"/>
  <c r="K16" i="6"/>
  <c r="L16" i="6"/>
  <c r="H17" i="6"/>
  <c r="I17" i="6"/>
  <c r="K17" i="6"/>
  <c r="L17" i="6"/>
  <c r="H18" i="6"/>
  <c r="I18" i="6"/>
  <c r="K18" i="6"/>
  <c r="L18" i="6"/>
  <c r="H19" i="6"/>
  <c r="I19" i="6"/>
  <c r="K19" i="6"/>
  <c r="L19" i="6"/>
  <c r="H20" i="6"/>
  <c r="I20" i="6"/>
  <c r="K20" i="6"/>
  <c r="L20" i="6"/>
  <c r="H21" i="6"/>
  <c r="I21" i="6"/>
  <c r="K21" i="6"/>
  <c r="L21" i="6"/>
  <c r="H22" i="6"/>
  <c r="I22" i="6"/>
  <c r="K22" i="6"/>
  <c r="L22" i="6"/>
  <c r="I15" i="6"/>
  <c r="K15" i="6"/>
  <c r="L15" i="6"/>
  <c r="H15" i="6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4" i="4"/>
  <c r="J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4" i="4"/>
  <c r="G4" i="4"/>
  <c r="K3" i="4"/>
  <c r="J3" i="4"/>
  <c r="H3" i="4"/>
  <c r="G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4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<sst xmlns="http://schemas.openxmlformats.org/spreadsheetml/2006/main" count="347" uniqueCount="44">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</sst>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0.28307502689240654</c:v>
                </c:pt>
                <c:pt idx="1">
                  <c:v>0.36240360065150423</c:v>
                </c:pt>
                <c:pt idx="2">
                  <c:v>0.40952619192247736</c:v>
                </c:pt>
                <c:pt idx="3">
                  <c:v>0.41389460220432917</c:v>
                </c:pt>
                <c:pt idx="4">
                  <c:v>0.44489943042595087</c:v>
                </c:pt>
                <c:pt idx="5">
                  <c:v>0.43564890130302869</c:v>
                </c:pt>
                <c:pt idx="6">
                  <c:v>0.15234159311603762</c:v>
                </c:pt>
                <c:pt idx="7">
                  <c:v>0.17152337879693319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0.85067235557603682</c:v>
                </c:pt>
                <c:pt idx="1">
                  <c:v>1.037487483379165</c:v>
                </c:pt>
                <c:pt idx="2">
                  <c:v>1.0518069155589131</c:v>
                </c:pt>
                <c:pt idx="3">
                  <c:v>0.97058768643751459</c:v>
                </c:pt>
                <c:pt idx="4">
                  <c:v>1.0037389488476633</c:v>
                </c:pt>
                <c:pt idx="5">
                  <c:v>0.87242760123732743</c:v>
                </c:pt>
                <c:pt idx="6">
                  <c:v>0.1561057529891309</c:v>
                </c:pt>
                <c:pt idx="7">
                  <c:v>0.16904394450741739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0.28443142385479681</c:v>
                </c:pt>
                <c:pt idx="1">
                  <c:v>0.3493908430467193</c:v>
                </c:pt>
                <c:pt idx="2">
                  <c:v>0.3993748178983742</c:v>
                </c:pt>
                <c:pt idx="3">
                  <c:v>0.40264055167030394</c:v>
                </c:pt>
                <c:pt idx="4">
                  <c:v>0.42478895851639337</c:v>
                </c:pt>
                <c:pt idx="5">
                  <c:v>0.34445247017303765</c:v>
                </c:pt>
                <c:pt idx="6">
                  <c:v>0.34081979780757415</c:v>
                </c:pt>
                <c:pt idx="7">
                  <c:v>0.3558059490883666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0.85203391288708086</c:v>
                </c:pt>
                <c:pt idx="1">
                  <c:v>1.0381760033379395</c:v>
                </c:pt>
                <c:pt idx="2">
                  <c:v>1.0804386746808627</c:v>
                </c:pt>
                <c:pt idx="3">
                  <c:v>1.0490638210053338</c:v>
                </c:pt>
                <c:pt idx="4">
                  <c:v>1.049175878625608</c:v>
                </c:pt>
                <c:pt idx="5">
                  <c:v>1.0460109851523376</c:v>
                </c:pt>
                <c:pt idx="6">
                  <c:v>0.99976250070731365</c:v>
                </c:pt>
                <c:pt idx="7">
                  <c:v>1.0453130911387694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0.30716802390617159</c:v>
                </c:pt>
                <c:pt idx="1">
                  <c:v>0.60884012905642004</c:v>
                </c:pt>
                <c:pt idx="2">
                  <c:v>1.1965354071240755</c:v>
                </c:pt>
                <c:pt idx="3">
                  <c:v>2.1917413147153639</c:v>
                </c:pt>
                <c:pt idx="4">
                  <c:v>3.1047774765108809</c:v>
                </c:pt>
                <c:pt idx="5">
                  <c:v>3.9040928169385571</c:v>
                </c:pt>
                <c:pt idx="6">
                  <c:v>3.7959322524692429</c:v>
                </c:pt>
                <c:pt idx="7">
                  <c:v>4.1840749176113476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0.3746540574154047</c:v>
                </c:pt>
                <c:pt idx="1">
                  <c:v>0.71752290789030293</c:v>
                </c:pt>
                <c:pt idx="2">
                  <c:v>1.3977442009851855</c:v>
                </c:pt>
                <c:pt idx="3">
                  <c:v>2.9475828650905376</c:v>
                </c:pt>
                <c:pt idx="4">
                  <c:v>3.6486900766883528</c:v>
                </c:pt>
                <c:pt idx="5">
                  <c:v>4.0307726265044197</c:v>
                </c:pt>
                <c:pt idx="6">
                  <c:v>3.9412109372698332</c:v>
                </c:pt>
                <c:pt idx="7">
                  <c:v>4.2013875608769631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23520"/>
        <c:axId val="-2011213888"/>
      </c:lineChart>
      <c:catAx>
        <c:axId val="-2011223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11213888"/>
        <c:crosses val="autoZero"/>
        <c:auto val="1"/>
        <c:lblAlgn val="ctr"/>
        <c:lblOffset val="100"/>
        <c:noMultiLvlLbl val="0"/>
      </c:catAx>
      <c:valAx>
        <c:axId val="-20112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1122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(8)'!$H$15:$H$22</c:f>
              <c:numCache>
                <c:formatCode>0.0</c:formatCode>
                <c:ptCount val="8"/>
                <c:pt idx="0">
                  <c:v>1.9550357187499998</c:v>
                </c:pt>
                <c:pt idx="1">
                  <c:v>1.8104038437499999</c:v>
                </c:pt>
                <c:pt idx="2">
                  <c:v>1.990389265625</c:v>
                </c:pt>
                <c:pt idx="3">
                  <c:v>2.1172017031250001</c:v>
                </c:pt>
                <c:pt idx="4">
                  <c:v>3.12105365625</c:v>
                </c:pt>
                <c:pt idx="5">
                  <c:v>4.5938042968749997</c:v>
                </c:pt>
                <c:pt idx="6">
                  <c:v>5.2839444843749996</c:v>
                </c:pt>
                <c:pt idx="7">
                  <c:v>3.5125933906249998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(8)'!$I$15:$I$22</c:f>
              <c:numCache>
                <c:formatCode>0.0</c:formatCode>
                <c:ptCount val="8"/>
                <c:pt idx="0">
                  <c:v>2.6374892968749997</c:v>
                </c:pt>
                <c:pt idx="1">
                  <c:v>2.6727823281249998</c:v>
                </c:pt>
                <c:pt idx="2">
                  <c:v>2.3719387812499999</c:v>
                </c:pt>
                <c:pt idx="3">
                  <c:v>2.0452591718749997</c:v>
                </c:pt>
                <c:pt idx="4">
                  <c:v>2.386772046875</c:v>
                </c:pt>
                <c:pt idx="5">
                  <c:v>2.1310967812499997</c:v>
                </c:pt>
                <c:pt idx="6">
                  <c:v>2.082100734375</c:v>
                </c:pt>
                <c:pt idx="7">
                  <c:v>1.20948584375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(8)'!$K$15:$K$22</c:f>
              <c:numCache>
                <c:formatCode>0.0</c:formatCode>
                <c:ptCount val="8"/>
                <c:pt idx="0">
                  <c:v>7.3870949999999995</c:v>
                </c:pt>
                <c:pt idx="1">
                  <c:v>7.344633</c:v>
                </c:pt>
                <c:pt idx="2">
                  <c:v>7.5200959999999997</c:v>
                </c:pt>
                <c:pt idx="3">
                  <c:v>7.6750489999999996</c:v>
                </c:pt>
                <c:pt idx="4">
                  <c:v>8.7945209999999996</c:v>
                </c:pt>
                <c:pt idx="5">
                  <c:v>15.906837999999999</c:v>
                </c:pt>
                <c:pt idx="6">
                  <c:v>21.907685000000001</c:v>
                </c:pt>
                <c:pt idx="7">
                  <c:v>20.959771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(8)'!$L$15:$L$22</c:f>
              <c:numCache>
                <c:formatCode>0.0</c:formatCode>
                <c:ptCount val="8"/>
                <c:pt idx="0">
                  <c:v>7.5170199999999996</c:v>
                </c:pt>
                <c:pt idx="1">
                  <c:v>7.4016929999999999</c:v>
                </c:pt>
                <c:pt idx="2">
                  <c:v>7.412515</c:v>
                </c:pt>
                <c:pt idx="3">
                  <c:v>7.3728959999999999</c:v>
                </c:pt>
                <c:pt idx="4">
                  <c:v>8.1626809999999992</c:v>
                </c:pt>
                <c:pt idx="5">
                  <c:v>7.3757569999999992</c:v>
                </c:pt>
                <c:pt idx="6">
                  <c:v>7.5510419999999998</c:v>
                </c:pt>
                <c:pt idx="7">
                  <c:v>7.3824199999999998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737680"/>
        <c:axId val="-1997660928"/>
      </c:lineChart>
      <c:catAx>
        <c:axId val="181073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7660928"/>
        <c:crosses val="autoZero"/>
        <c:auto val="1"/>
        <c:lblAlgn val="ctr"/>
        <c:lblOffset val="100"/>
        <c:noMultiLvlLbl val="0"/>
      </c:catAx>
      <c:valAx>
        <c:axId val="-19976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073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(8)'!$H$26:$H$33</c:f>
              <c:numCache>
                <c:formatCode>0.00</c:formatCode>
                <c:ptCount val="8"/>
                <c:pt idx="0">
                  <c:v>1.9512161486563631</c:v>
                </c:pt>
                <c:pt idx="1">
                  <c:v>2.1070974185093334</c:v>
                </c:pt>
                <c:pt idx="2">
                  <c:v>1.9165583996591495</c:v>
                </c:pt>
                <c:pt idx="3">
                  <c:v>1.8017637431495017</c:v>
                </c:pt>
                <c:pt idx="4">
                  <c:v>1.222246614692432</c:v>
                </c:pt>
                <c:pt idx="5">
                  <c:v>0.83040047400800276</c:v>
                </c:pt>
                <c:pt idx="6">
                  <c:v>0.72194120829719755</c:v>
                </c:pt>
                <c:pt idx="7">
                  <c:v>1.0860059339080652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(8)'!$I$26:$I$33</c:f>
              <c:numCache>
                <c:formatCode>0.00</c:formatCode>
                <c:ptCount val="8"/>
                <c:pt idx="0">
                  <c:v>1.4463365861407673</c:v>
                </c:pt>
                <c:pt idx="1">
                  <c:v>1.4272382847955567</c:v>
                </c:pt>
                <c:pt idx="2">
                  <c:v>1.6082612653327728</c:v>
                </c:pt>
                <c:pt idx="3">
                  <c:v>1.8651412584195186</c:v>
                </c:pt>
                <c:pt idx="4">
                  <c:v>1.5982662737397073</c:v>
                </c:pt>
                <c:pt idx="5">
                  <c:v>1.7900159669836675</c:v>
                </c:pt>
                <c:pt idx="6">
                  <c:v>1.8321386677624349</c:v>
                </c:pt>
                <c:pt idx="7">
                  <c:v>3.1539825665074055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(8)'!$K$26:$K$33</c:f>
              <c:numCache>
                <c:formatCode>0.00</c:formatCode>
                <c:ptCount val="8"/>
                <c:pt idx="0">
                  <c:v>0.51640019055190167</c:v>
                </c:pt>
                <c:pt idx="1">
                  <c:v>0.51938568824677833</c:v>
                </c:pt>
                <c:pt idx="2">
                  <c:v>0.50726709680634396</c:v>
                </c:pt>
                <c:pt idx="3">
                  <c:v>0.49702578649660739</c:v>
                </c:pt>
                <c:pt idx="4">
                  <c:v>0.43375838952741141</c:v>
                </c:pt>
                <c:pt idx="5">
                  <c:v>0.23981493151718775</c:v>
                </c:pt>
                <c:pt idx="6">
                  <c:v>0.17412598664007631</c:v>
                </c:pt>
                <c:pt idx="7">
                  <c:v>0.18200090380877729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(8)'!$L$26:$L$33</c:f>
              <c:numCache>
                <c:formatCode>0.00</c:formatCode>
                <c:ptCount val="8"/>
                <c:pt idx="0">
                  <c:v>0.50747467289231629</c:v>
                </c:pt>
                <c:pt idx="1">
                  <c:v>0.51538171950998235</c:v>
                </c:pt>
                <c:pt idx="2">
                  <c:v>0.5146292811043216</c:v>
                </c:pt>
                <c:pt idx="3">
                  <c:v>0.51739469343186184</c:v>
                </c:pt>
                <c:pt idx="4">
                  <c:v>0.46733386562882956</c:v>
                </c:pt>
                <c:pt idx="5">
                  <c:v>0.51719399996841009</c:v>
                </c:pt>
                <c:pt idx="6">
                  <c:v>0.50518819331490938</c:v>
                </c:pt>
                <c:pt idx="7">
                  <c:v>0.5167272067458909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180832"/>
        <c:axId val="-2000582032"/>
      </c:lineChart>
      <c:catAx>
        <c:axId val="-200818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0582032"/>
        <c:crosses val="autoZero"/>
        <c:auto val="1"/>
        <c:lblAlgn val="ctr"/>
        <c:lblOffset val="100"/>
        <c:noMultiLvlLbl val="0"/>
      </c:catAx>
      <c:valAx>
        <c:axId val="-20005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818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(4)'!$H$15:$H$22</c:f>
              <c:numCache>
                <c:formatCode>0.0</c:formatCode>
                <c:ptCount val="8"/>
                <c:pt idx="0">
                  <c:v>1.8882082499999999</c:v>
                </c:pt>
                <c:pt idx="1">
                  <c:v>1.8984969374999998</c:v>
                </c:pt>
                <c:pt idx="2">
                  <c:v>1.8836667499999999</c:v>
                </c:pt>
                <c:pt idx="3">
                  <c:v>1.9482951874999999</c:v>
                </c:pt>
                <c:pt idx="4">
                  <c:v>2.3028090624999997</c:v>
                </c:pt>
                <c:pt idx="5">
                  <c:v>4.4766172499999994</c:v>
                </c:pt>
                <c:pt idx="6">
                  <c:v>6.1141691250000001</c:v>
                </c:pt>
                <c:pt idx="7">
                  <c:v>5.5836603125000002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1.9634905624999999</c:v>
                </c:pt>
                <c:pt idx="1">
                  <c:v>1.9542727499999999</c:v>
                </c:pt>
                <c:pt idx="2">
                  <c:v>1.9164265624999999</c:v>
                </c:pt>
                <c:pt idx="3">
                  <c:v>1.9614525624999999</c:v>
                </c:pt>
                <c:pt idx="4">
                  <c:v>1.9580313125</c:v>
                </c:pt>
                <c:pt idx="5">
                  <c:v>1.9290901874999999</c:v>
                </c:pt>
                <c:pt idx="6">
                  <c:v>1.9510949999999998</c:v>
                </c:pt>
                <c:pt idx="7">
                  <c:v>1.8777208749999998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(4)'!$K$15:$K$22</c:f>
              <c:numCache>
                <c:formatCode>0.0</c:formatCode>
                <c:ptCount val="8"/>
                <c:pt idx="0">
                  <c:v>7.441986</c:v>
                </c:pt>
                <c:pt idx="1">
                  <c:v>7.3631459999999995</c:v>
                </c:pt>
                <c:pt idx="2">
                  <c:v>7.5186799999999998</c:v>
                </c:pt>
                <c:pt idx="3">
                  <c:v>7.6565799999999999</c:v>
                </c:pt>
                <c:pt idx="4">
                  <c:v>8.7216529999999999</c:v>
                </c:pt>
                <c:pt idx="5">
                  <c:v>16.265822</c:v>
                </c:pt>
                <c:pt idx="6">
                  <c:v>22.731698999999999</c:v>
                </c:pt>
                <c:pt idx="7">
                  <c:v>21.141394999999999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7.4606459999999997</c:v>
                </c:pt>
                <c:pt idx="1">
                  <c:v>7.3993880000000001</c:v>
                </c:pt>
                <c:pt idx="2">
                  <c:v>7.4527459999999994</c:v>
                </c:pt>
                <c:pt idx="3">
                  <c:v>7.4007589999999999</c:v>
                </c:pt>
                <c:pt idx="4">
                  <c:v>7.381888</c:v>
                </c:pt>
                <c:pt idx="5">
                  <c:v>7.3691699999999996</c:v>
                </c:pt>
                <c:pt idx="6">
                  <c:v>7.3714619999999993</c:v>
                </c:pt>
                <c:pt idx="7">
                  <c:v>7.3592109999999993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33296"/>
        <c:axId val="-2002246784"/>
      </c:lineChart>
      <c:catAx>
        <c:axId val="-199893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2246784"/>
        <c:crosses val="autoZero"/>
        <c:auto val="1"/>
        <c:lblAlgn val="ctr"/>
        <c:lblOffset val="100"/>
        <c:noMultiLvlLbl val="0"/>
      </c:catAx>
      <c:valAx>
        <c:axId val="-20022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893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(4)'!$H$26:$H$33</c:f>
              <c:numCache>
                <c:formatCode>0.00</c:formatCode>
                <c:ptCount val="8"/>
                <c:pt idx="0">
                  <c:v>2.020273593034561</c:v>
                </c:pt>
                <c:pt idx="1">
                  <c:v>2.0093249508468065</c:v>
                </c:pt>
                <c:pt idx="2">
                  <c:v>2.0251444506439369</c:v>
                </c:pt>
                <c:pt idx="3">
                  <c:v>1.9579667855772498</c:v>
                </c:pt>
                <c:pt idx="4">
                  <c:v>1.656540842984024</c:v>
                </c:pt>
                <c:pt idx="5">
                  <c:v>0.85213835639511071</c:v>
                </c:pt>
                <c:pt idx="6">
                  <c:v>0.62391098244685861</c:v>
                </c:pt>
                <c:pt idx="7">
                  <c:v>0.68318935109378576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1.942814158866119</c:v>
                </c:pt>
                <c:pt idx="1">
                  <c:v>1.9519779240768722</c:v>
                </c:pt>
                <c:pt idx="2">
                  <c:v>1.990526190916851</c:v>
                </c:pt>
                <c:pt idx="3">
                  <c:v>1.9448327930821421</c:v>
                </c:pt>
                <c:pt idx="4">
                  <c:v>1.9482309814312531</c:v>
                </c:pt>
                <c:pt idx="5">
                  <c:v>1.9774592656907597</c:v>
                </c:pt>
                <c:pt idx="6">
                  <c:v>1.9551571120960283</c:v>
                </c:pt>
                <c:pt idx="7">
                  <c:v>2.031557148037245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(4)'!$K$26:$K$33</c:f>
              <c:numCache>
                <c:formatCode>0.00</c:formatCode>
                <c:ptCount val="8"/>
                <c:pt idx="0">
                  <c:v>0.51259129829389627</c:v>
                </c:pt>
                <c:pt idx="1">
                  <c:v>0.51807980795505071</c:v>
                </c:pt>
                <c:pt idx="2">
                  <c:v>0.50736263089066169</c:v>
                </c:pt>
                <c:pt idx="3">
                  <c:v>0.49822469896807708</c:v>
                </c:pt>
                <c:pt idx="4">
                  <c:v>0.43738237070713543</c:v>
                </c:pt>
                <c:pt idx="5">
                  <c:v>0.23452225566128782</c:v>
                </c:pt>
                <c:pt idx="6">
                  <c:v>0.16781399690471885</c:v>
                </c:pt>
                <c:pt idx="7">
                  <c:v>0.18043734888946544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0.51130924394817823</c:v>
                </c:pt>
                <c:pt idx="1">
                  <c:v>0.51554226722872221</c:v>
                </c:pt>
                <c:pt idx="2">
                  <c:v>0.51185123786923636</c:v>
                </c:pt>
                <c:pt idx="3">
                  <c:v>0.51544676236923803</c:v>
                </c:pt>
                <c:pt idx="4">
                  <c:v>0.51676444638891839</c:v>
                </c:pt>
                <c:pt idx="5">
                  <c:v>0.51765629855533257</c:v>
                </c:pt>
                <c:pt idx="6">
                  <c:v>0.51749534429194644</c:v>
                </c:pt>
                <c:pt idx="7">
                  <c:v>0.51835682733176147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622496"/>
        <c:axId val="-2022063088"/>
      </c:lineChart>
      <c:catAx>
        <c:axId val="-200062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22063088"/>
        <c:crosses val="autoZero"/>
        <c:auto val="1"/>
        <c:lblAlgn val="ctr"/>
        <c:lblOffset val="100"/>
        <c:noMultiLvlLbl val="0"/>
      </c:catAx>
      <c:valAx>
        <c:axId val="-20220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06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45"/>
          <c:y val="0.11460857726344452"/>
          <c:w val="0.74293505742974786"/>
          <c:h val="0.76949898961744823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29.802070999999998</c:v>
                </c:pt>
                <c:pt idx="1">
                  <c:v>33.717821000000001</c:v>
                </c:pt>
                <c:pt idx="2">
                  <c:v>51.320796999999999</c:v>
                </c:pt>
                <c:pt idx="3">
                  <c:v>100.008512</c:v>
                </c:pt>
                <c:pt idx="4">
                  <c:v>134.54612799999998</c:v>
                </c:pt>
                <c:pt idx="5">
                  <c:v>241.17774599999998</c:v>
                </c:pt>
                <c:pt idx="6">
                  <c:v>505.929644</c:v>
                </c:pt>
                <c:pt idx="7">
                  <c:v>515.97251099999994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50.473600999999995</c:v>
                </c:pt>
                <c:pt idx="2">
                  <c:v>96.980989999999991</c:v>
                </c:pt>
                <c:pt idx="3">
                  <c:v>534.02573599999994</c:v>
                </c:pt>
                <c:pt idx="4">
                  <c:v>1613.8341859999998</c:v>
                </c:pt>
                <c:pt idx="5">
                  <c:v>3864.9885649999997</c:v>
                </c:pt>
                <c:pt idx="6">
                  <c:v>8329.9060740000004</c:v>
                </c:pt>
                <c:pt idx="7">
                  <c:v>17065.436225999998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176384"/>
        <c:axId val="-2010957488"/>
      </c:lineChart>
      <c:catAx>
        <c:axId val="-201017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10957488"/>
        <c:crosses val="autoZero"/>
        <c:auto val="1"/>
        <c:lblAlgn val="ctr"/>
        <c:lblOffset val="100"/>
        <c:noMultiLvlLbl val="0"/>
      </c:catAx>
      <c:valAx>
        <c:axId val="-20109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1017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0.12800107971103752</c:v>
                </c:pt>
                <c:pt idx="1">
                  <c:v>0.22627187359616149</c:v>
                </c:pt>
                <c:pt idx="2">
                  <c:v>0.29732174779943499</c:v>
                </c:pt>
                <c:pt idx="3">
                  <c:v>0.30514980689843685</c:v>
                </c:pt>
                <c:pt idx="4">
                  <c:v>0.45363740419196602</c:v>
                </c:pt>
                <c:pt idx="5">
                  <c:v>0.50614252154093853</c:v>
                </c:pt>
                <c:pt idx="6">
                  <c:v>0.48255845036034295</c:v>
                </c:pt>
                <c:pt idx="7">
                  <c:v>0.94633190642979814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0.12946075691055445</c:v>
                </c:pt>
                <c:pt idx="1">
                  <c:v>0.15115613667528893</c:v>
                </c:pt>
                <c:pt idx="2">
                  <c:v>0.1573379387290231</c:v>
                </c:pt>
                <c:pt idx="3">
                  <c:v>5.7146268555491493E-2</c:v>
                </c:pt>
                <c:pt idx="4">
                  <c:v>3.781996736683331E-2</c:v>
                </c:pt>
                <c:pt idx="5">
                  <c:v>3.1583615435612548E-2</c:v>
                </c:pt>
                <c:pt idx="6">
                  <c:v>2.9308928916021295E-2</c:v>
                </c:pt>
                <c:pt idx="7">
                  <c:v>2.8612292327815234E-2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032544"/>
        <c:axId val="-2009854832"/>
      </c:lineChart>
      <c:catAx>
        <c:axId val="-201103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9854832"/>
        <c:crosses val="autoZero"/>
        <c:auto val="1"/>
        <c:lblAlgn val="ctr"/>
        <c:lblOffset val="100"/>
        <c:noMultiLvlLbl val="0"/>
      </c:catAx>
      <c:valAx>
        <c:axId val="-20098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11032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135.06307200000001</c:v>
                </c:pt>
                <c:pt idx="5">
                  <c:v>243.82633799999999</c:v>
                </c:pt>
                <c:pt idx="6">
                  <c:v>239.02349099999998</c:v>
                </c:pt>
                <c:pt idx="7">
                  <c:v>240.87096799999998</c:v>
                </c:pt>
                <c:pt idx="8">
                  <c:v>240.35079399999998</c:v>
                </c:pt>
                <c:pt idx="9">
                  <c:v>241.66835399999999</c:v>
                </c:pt>
                <c:pt idx="10">
                  <c:v>506.98808099999997</c:v>
                </c:pt>
                <c:pt idx="11">
                  <c:v>505.02979299999998</c:v>
                </c:pt>
                <c:pt idx="12">
                  <c:v>506.68343499999997</c:v>
                </c:pt>
                <c:pt idx="13">
                  <c:v>510.24596599999995</c:v>
                </c:pt>
                <c:pt idx="14">
                  <c:v>511.08519799999999</c:v>
                </c:pt>
                <c:pt idx="15">
                  <c:v>517.12109699999996</c:v>
                </c:pt>
                <c:pt idx="16">
                  <c:v>519.40570700000001</c:v>
                </c:pt>
                <c:pt idx="17">
                  <c:v>517.76353799999993</c:v>
                </c:pt>
                <c:pt idx="18">
                  <c:v>515.43174799999997</c:v>
                </c:pt>
                <c:pt idx="19">
                  <c:v>520.34957899999995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137.21068099999999</c:v>
                </c:pt>
                <c:pt idx="1">
                  <c:v>141.831571</c:v>
                </c:pt>
                <c:pt idx="2">
                  <c:v>227.24150799999998</c:v>
                </c:pt>
                <c:pt idx="3">
                  <c:v>254.39713399999999</c:v>
                </c:pt>
                <c:pt idx="4">
                  <c:v>331.87964299999999</c:v>
                </c:pt>
                <c:pt idx="5">
                  <c:v>134.93079900000001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280.97277600000001</c:v>
                </c:pt>
                <c:pt idx="9">
                  <c:v>384.203171</c:v>
                </c:pt>
                <c:pt idx="10">
                  <c:v>133.47522999999998</c:v>
                </c:pt>
                <c:pt idx="11">
                  <c:v>148.11118099999999</c:v>
                </c:pt>
                <c:pt idx="12">
                  <c:v>240.780417</c:v>
                </c:pt>
                <c:pt idx="13">
                  <c:v>276.41790299999997</c:v>
                </c:pt>
                <c:pt idx="14">
                  <c:v>365.27324099999998</c:v>
                </c:pt>
                <c:pt idx="15">
                  <c:v>130.97279599999999</c:v>
                </c:pt>
                <c:pt idx="16">
                  <c:v>147.59045</c:v>
                </c:pt>
                <c:pt idx="17">
                  <c:v>243.45604999999998</c:v>
                </c:pt>
                <c:pt idx="18">
                  <c:v>273.992345</c:v>
                </c:pt>
                <c:pt idx="19">
                  <c:v>361.50416200000001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30.613526999999998</c:v>
                </c:pt>
                <c:pt idx="1">
                  <c:v>52.962789999999998</c:v>
                </c:pt>
                <c:pt idx="2">
                  <c:v>101.16700399999999</c:v>
                </c:pt>
                <c:pt idx="3">
                  <c:v>540.27581699999996</c:v>
                </c:pt>
                <c:pt idx="4">
                  <c:v>1633.6178239999999</c:v>
                </c:pt>
                <c:pt idx="5">
                  <c:v>31.223115</c:v>
                </c:pt>
                <c:pt idx="6">
                  <c:v>54.272583999999995</c:v>
                </c:pt>
                <c:pt idx="7">
                  <c:v>106.595045</c:v>
                </c:pt>
                <c:pt idx="8">
                  <c:v>547.88360799999998</c:v>
                </c:pt>
                <c:pt idx="9">
                  <c:v>1625.0420219999999</c:v>
                </c:pt>
                <c:pt idx="10">
                  <c:v>31.123500999999997</c:v>
                </c:pt>
                <c:pt idx="11">
                  <c:v>52.551666999999995</c:v>
                </c:pt>
                <c:pt idx="12">
                  <c:v>104.22426499999999</c:v>
                </c:pt>
                <c:pt idx="13">
                  <c:v>565.27016600000002</c:v>
                </c:pt>
                <c:pt idx="14">
                  <c:v>1632.939206</c:v>
                </c:pt>
                <c:pt idx="15">
                  <c:v>32.688198999999997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540.08360900000002</c:v>
                </c:pt>
                <c:pt idx="19">
                  <c:v>1645.2642549999998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82512"/>
        <c:axId val="-2065779632"/>
      </c:lineChart>
      <c:catAx>
        <c:axId val="-206578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779632"/>
        <c:crosses val="autoZero"/>
        <c:auto val="1"/>
        <c:lblAlgn val="ctr"/>
        <c:lblOffset val="100"/>
        <c:noMultiLvlLbl val="0"/>
      </c:catAx>
      <c:valAx>
        <c:axId val="-2065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578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2.8188535762430127E-2</c:v>
                </c:pt>
                <c:pt idx="1">
                  <c:v>5.6678383664005391E-2</c:v>
                </c:pt>
                <c:pt idx="2">
                  <c:v>0.11219661623665789</c:v>
                </c:pt>
                <c:pt idx="3">
                  <c:v>0.22585008369956402</c:v>
                </c:pt>
                <c:pt idx="4">
                  <c:v>0.45190114030576767</c:v>
                </c:pt>
                <c:pt idx="5">
                  <c:v>1.564514029499553E-2</c:v>
                </c:pt>
                <c:pt idx="6">
                  <c:v>3.1919015571779091E-2</c:v>
                </c:pt>
                <c:pt idx="7">
                  <c:v>6.3348394325795213E-2</c:v>
                </c:pt>
                <c:pt idx="8">
                  <c:v>0.12697098943222132</c:v>
                </c:pt>
                <c:pt idx="9">
                  <c:v>0.25255750386746956</c:v>
                </c:pt>
                <c:pt idx="10">
                  <c:v>7.524234609422701E-3</c:v>
                </c:pt>
                <c:pt idx="11">
                  <c:v>1.510682070047697E-2</c:v>
                </c:pt>
                <c:pt idx="12">
                  <c:v>3.0115034375457723E-2</c:v>
                </c:pt>
                <c:pt idx="13">
                  <c:v>5.9809543158642044E-2</c:v>
                </c:pt>
                <c:pt idx="14">
                  <c:v>0.11942266473152682</c:v>
                </c:pt>
                <c:pt idx="15">
                  <c:v>7.3767968233270512E-3</c:v>
                </c:pt>
                <c:pt idx="16">
                  <c:v>1.4688699851443873E-2</c:v>
                </c:pt>
                <c:pt idx="17">
                  <c:v>2.9470574775197864E-2</c:v>
                </c:pt>
                <c:pt idx="18">
                  <c:v>5.920779665477649E-2</c:v>
                </c:pt>
                <c:pt idx="19">
                  <c:v>0.11729644591487216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2.7801751567904542E-2</c:v>
                </c:pt>
                <c:pt idx="1">
                  <c:v>5.3791934175572237E-2</c:v>
                </c:pt>
                <c:pt idx="2">
                  <c:v>6.7147895632253943E-2</c:v>
                </c:pt>
                <c:pt idx="3">
                  <c:v>0.11996038495072041</c:v>
                </c:pt>
                <c:pt idx="4">
                  <c:v>0.18390750242551032</c:v>
                </c:pt>
                <c:pt idx="5">
                  <c:v>2.8271508757796656E-2</c:v>
                </c:pt>
                <c:pt idx="6">
                  <c:v>5.0924670036349623E-2</c:v>
                </c:pt>
                <c:pt idx="7">
                  <c:v>6.1378669585289099E-2</c:v>
                </c:pt>
                <c:pt idx="8">
                  <c:v>0.10861400367486138</c:v>
                </c:pt>
                <c:pt idx="9">
                  <c:v>0.15886166709956698</c:v>
                </c:pt>
                <c:pt idx="10">
                  <c:v>2.8579814139484908E-2</c:v>
                </c:pt>
                <c:pt idx="11">
                  <c:v>5.1511266602148012E-2</c:v>
                </c:pt>
                <c:pt idx="12">
                  <c:v>6.3372217942873649E-2</c:v>
                </c:pt>
                <c:pt idx="13">
                  <c:v>0.11040376832972357</c:v>
                </c:pt>
                <c:pt idx="14">
                  <c:v>0.16709451829240349</c:v>
                </c:pt>
                <c:pt idx="15">
                  <c:v>2.9125874854385791E-2</c:v>
                </c:pt>
                <c:pt idx="16">
                  <c:v>5.1693009481643293E-2</c:v>
                </c:pt>
                <c:pt idx="17">
                  <c:v>6.2675743989520902E-2</c:v>
                </c:pt>
                <c:pt idx="18">
                  <c:v>0.11138113411526152</c:v>
                </c:pt>
                <c:pt idx="19">
                  <c:v>0.16883666266060859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0.12460822516873014</c:v>
                </c:pt>
                <c:pt idx="1">
                  <c:v>0.14405197557096219</c:v>
                </c:pt>
                <c:pt idx="2">
                  <c:v>0.15082772504066641</c:v>
                </c:pt>
                <c:pt idx="3">
                  <c:v>5.6485182502625318E-2</c:v>
                </c:pt>
                <c:pt idx="4">
                  <c:v>3.7361955381064696E-2</c:v>
                </c:pt>
                <c:pt idx="5">
                  <c:v>0.12217542245945033</c:v>
                </c:pt>
                <c:pt idx="6">
                  <c:v>0.14057547971642551</c:v>
                </c:pt>
                <c:pt idx="7">
                  <c:v>0.14314726413877868</c:v>
                </c:pt>
                <c:pt idx="8">
                  <c:v>5.5700841710526222E-2</c:v>
                </c:pt>
                <c:pt idx="9">
                  <c:v>3.7559124886433246E-2</c:v>
                </c:pt>
                <c:pt idx="10">
                  <c:v>0.122566457598231</c:v>
                </c:pt>
                <c:pt idx="11">
                  <c:v>0.14517892517567521</c:v>
                </c:pt>
                <c:pt idx="12">
                  <c:v>0.14640342210616694</c:v>
                </c:pt>
                <c:pt idx="13">
                  <c:v>5.3987597365964646E-2</c:v>
                </c:pt>
                <c:pt idx="14">
                  <c:v>3.7377482288216919E-2</c:v>
                </c:pt>
                <c:pt idx="15">
                  <c:v>0.11669952405836125</c:v>
                </c:pt>
                <c:pt idx="16">
                  <c:v>0.14488273415928615</c:v>
                </c:pt>
                <c:pt idx="17">
                  <c:v>0.14917426578904439</c:v>
                </c:pt>
                <c:pt idx="18">
                  <c:v>5.6505284767862679E-2</c:v>
                </c:pt>
                <c:pt idx="19">
                  <c:v>3.7097479061197987E-2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12288"/>
        <c:axId val="-2062609136"/>
      </c:lineChart>
      <c:catAx>
        <c:axId val="-2062612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2609136"/>
        <c:crosses val="autoZero"/>
        <c:auto val="1"/>
        <c:lblAlgn val="ctr"/>
        <c:lblOffset val="100"/>
        <c:noMultiLvlLbl val="0"/>
      </c:catAx>
      <c:valAx>
        <c:axId val="-20626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261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scan!$G$4:$G$51</c:f>
              <c:numCache>
                <c:formatCode>0</c:formatCode>
                <c:ptCount val="48"/>
                <c:pt idx="0">
                  <c:v>71.941043999999991</c:v>
                </c:pt>
                <c:pt idx="1">
                  <c:v>159.38384099999999</c:v>
                </c:pt>
                <c:pt idx="2">
                  <c:v>246.29984199999998</c:v>
                </c:pt>
                <c:pt idx="3">
                  <c:v>296.97974799999997</c:v>
                </c:pt>
                <c:pt idx="4">
                  <c:v>307.46121799999997</c:v>
                </c:pt>
                <c:pt idx="5">
                  <c:v>322.00864100000001</c:v>
                </c:pt>
                <c:pt idx="6">
                  <c:v>69.945807000000002</c:v>
                </c:pt>
                <c:pt idx="7">
                  <c:v>158.84601499999999</c:v>
                </c:pt>
                <c:pt idx="8">
                  <c:v>247.00110099999998</c:v>
                </c:pt>
                <c:pt idx="9">
                  <c:v>295.47245199999998</c:v>
                </c:pt>
                <c:pt idx="10">
                  <c:v>308.26213200000001</c:v>
                </c:pt>
                <c:pt idx="11">
                  <c:v>323.694075</c:v>
                </c:pt>
                <c:pt idx="12">
                  <c:v>70.806331999999998</c:v>
                </c:pt>
                <c:pt idx="13">
                  <c:v>159.04665</c:v>
                </c:pt>
                <c:pt idx="14">
                  <c:v>245.32208399999999</c:v>
                </c:pt>
                <c:pt idx="15">
                  <c:v>292.37489399999998</c:v>
                </c:pt>
                <c:pt idx="16">
                  <c:v>303.04402299999998</c:v>
                </c:pt>
                <c:pt idx="17">
                  <c:v>318.805207</c:v>
                </c:pt>
                <c:pt idx="18">
                  <c:v>72.325721999999999</c:v>
                </c:pt>
                <c:pt idx="19">
                  <c:v>161.449637</c:v>
                </c:pt>
                <c:pt idx="20">
                  <c:v>246.50188299999999</c:v>
                </c:pt>
                <c:pt idx="21">
                  <c:v>288.94676599999997</c:v>
                </c:pt>
                <c:pt idx="22">
                  <c:v>307.84721300000001</c:v>
                </c:pt>
                <c:pt idx="23">
                  <c:v>319.13854499999997</c:v>
                </c:pt>
                <c:pt idx="24">
                  <c:v>81.162549999999996</c:v>
                </c:pt>
                <c:pt idx="25">
                  <c:v>173.70963899999998</c:v>
                </c:pt>
                <c:pt idx="26">
                  <c:v>252.80814699999999</c:v>
                </c:pt>
                <c:pt idx="27">
                  <c:v>296.62740099999996</c:v>
                </c:pt>
                <c:pt idx="28">
                  <c:v>310.36002199999996</c:v>
                </c:pt>
                <c:pt idx="29">
                  <c:v>320.01239899999996</c:v>
                </c:pt>
                <c:pt idx="30">
                  <c:v>153.56670299999999</c:v>
                </c:pt>
                <c:pt idx="31">
                  <c:v>237.58207099999998</c:v>
                </c:pt>
                <c:pt idx="32">
                  <c:v>314.14074399999998</c:v>
                </c:pt>
                <c:pt idx="33">
                  <c:v>343.97780599999999</c:v>
                </c:pt>
                <c:pt idx="34">
                  <c:v>354.52125699999999</c:v>
                </c:pt>
                <c:pt idx="35">
                  <c:v>366.13068899999996</c:v>
                </c:pt>
                <c:pt idx="36">
                  <c:v>211.20415799999998</c:v>
                </c:pt>
                <c:pt idx="37">
                  <c:v>317.37794099999996</c:v>
                </c:pt>
                <c:pt idx="38">
                  <c:v>441.88773599999996</c:v>
                </c:pt>
                <c:pt idx="39">
                  <c:v>557.86952899999994</c:v>
                </c:pt>
                <c:pt idx="40">
                  <c:v>575.53811099999996</c:v>
                </c:pt>
                <c:pt idx="41">
                  <c:v>587.84329700000001</c:v>
                </c:pt>
                <c:pt idx="42">
                  <c:v>209.30250799999999</c:v>
                </c:pt>
                <c:pt idx="43">
                  <c:v>310.06429800000001</c:v>
                </c:pt>
                <c:pt idx="44">
                  <c:v>451.71101199999998</c:v>
                </c:pt>
                <c:pt idx="45">
                  <c:v>592.54894300000001</c:v>
                </c:pt>
                <c:pt idx="46">
                  <c:v>618.53652799999998</c:v>
                </c:pt>
                <c:pt idx="47">
                  <c:v>619.52923399999997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scan!$H$4:$H$51</c:f>
              <c:numCache>
                <c:formatCode>0</c:formatCode>
                <c:ptCount val="48"/>
                <c:pt idx="0">
                  <c:v>70.896574999999999</c:v>
                </c:pt>
                <c:pt idx="1">
                  <c:v>158.51930999999999</c:v>
                </c:pt>
                <c:pt idx="2">
                  <c:v>245.79951899999998</c:v>
                </c:pt>
                <c:pt idx="3">
                  <c:v>302.19971899999996</c:v>
                </c:pt>
                <c:pt idx="4">
                  <c:v>314.937569</c:v>
                </c:pt>
                <c:pt idx="5">
                  <c:v>331.04394600000001</c:v>
                </c:pt>
                <c:pt idx="6">
                  <c:v>72.476528999999999</c:v>
                </c:pt>
                <c:pt idx="7">
                  <c:v>157.179922</c:v>
                </c:pt>
                <c:pt idx="8">
                  <c:v>247.93543099999999</c:v>
                </c:pt>
                <c:pt idx="9">
                  <c:v>298.68482899999998</c:v>
                </c:pt>
                <c:pt idx="10">
                  <c:v>311.71375899999998</c:v>
                </c:pt>
                <c:pt idx="11">
                  <c:v>330.53663799999998</c:v>
                </c:pt>
                <c:pt idx="12">
                  <c:v>71.669854999999998</c:v>
                </c:pt>
                <c:pt idx="13">
                  <c:v>157.81301299999998</c:v>
                </c:pt>
                <c:pt idx="14">
                  <c:v>247.80153799999999</c:v>
                </c:pt>
                <c:pt idx="15">
                  <c:v>303.79421500000001</c:v>
                </c:pt>
                <c:pt idx="16">
                  <c:v>313.67031700000001</c:v>
                </c:pt>
                <c:pt idx="17">
                  <c:v>329.370746</c:v>
                </c:pt>
                <c:pt idx="18">
                  <c:v>70.837479000000002</c:v>
                </c:pt>
                <c:pt idx="19">
                  <c:v>160.94054499999999</c:v>
                </c:pt>
                <c:pt idx="20">
                  <c:v>248.726643</c:v>
                </c:pt>
                <c:pt idx="21">
                  <c:v>305.04720199999997</c:v>
                </c:pt>
                <c:pt idx="22">
                  <c:v>316.37604799999997</c:v>
                </c:pt>
                <c:pt idx="23">
                  <c:v>330.514838</c:v>
                </c:pt>
                <c:pt idx="24">
                  <c:v>72.284301999999997</c:v>
                </c:pt>
                <c:pt idx="25">
                  <c:v>159.35395800000001</c:v>
                </c:pt>
                <c:pt idx="26">
                  <c:v>249.14364399999999</c:v>
                </c:pt>
                <c:pt idx="27">
                  <c:v>299.56880200000001</c:v>
                </c:pt>
                <c:pt idx="28">
                  <c:v>314.24222800000001</c:v>
                </c:pt>
                <c:pt idx="29">
                  <c:v>331.19379099999998</c:v>
                </c:pt>
                <c:pt idx="30">
                  <c:v>71.328533999999991</c:v>
                </c:pt>
                <c:pt idx="31">
                  <c:v>159.741105</c:v>
                </c:pt>
                <c:pt idx="32">
                  <c:v>246.58062999999999</c:v>
                </c:pt>
                <c:pt idx="33">
                  <c:v>300.31598700000001</c:v>
                </c:pt>
                <c:pt idx="34">
                  <c:v>313.46982499999996</c:v>
                </c:pt>
                <c:pt idx="35">
                  <c:v>328.69589400000001</c:v>
                </c:pt>
                <c:pt idx="36">
                  <c:v>73.098084999999998</c:v>
                </c:pt>
                <c:pt idx="37">
                  <c:v>158.369056</c:v>
                </c:pt>
                <c:pt idx="38">
                  <c:v>248.448038</c:v>
                </c:pt>
                <c:pt idx="39">
                  <c:v>301.92218800000001</c:v>
                </c:pt>
                <c:pt idx="40">
                  <c:v>313.08970399999998</c:v>
                </c:pt>
                <c:pt idx="41">
                  <c:v>326.80142899999998</c:v>
                </c:pt>
                <c:pt idx="42">
                  <c:v>70.377460999999997</c:v>
                </c:pt>
                <c:pt idx="43">
                  <c:v>159.83020999999999</c:v>
                </c:pt>
                <c:pt idx="44">
                  <c:v>249.19189799999998</c:v>
                </c:pt>
                <c:pt idx="45">
                  <c:v>304.336206</c:v>
                </c:pt>
                <c:pt idx="46">
                  <c:v>315.65852899999999</c:v>
                </c:pt>
                <c:pt idx="47">
                  <c:v>332.26714699999997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752352"/>
        <c:axId val="-2010917744"/>
      </c:lineChart>
      <c:catAx>
        <c:axId val="-200775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10917744"/>
        <c:crosses val="autoZero"/>
        <c:auto val="1"/>
        <c:lblAlgn val="ctr"/>
        <c:lblOffset val="100"/>
        <c:noMultiLvlLbl val="0"/>
      </c:catAx>
      <c:valAx>
        <c:axId val="-2010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7752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209.30250799999999</c:v>
                </c:pt>
                <c:pt idx="1">
                  <c:v>310.06429800000001</c:v>
                </c:pt>
                <c:pt idx="2">
                  <c:v>451.71101199999998</c:v>
                </c:pt>
                <c:pt idx="3">
                  <c:v>592.54894300000001</c:v>
                </c:pt>
                <c:pt idx="4">
                  <c:v>618.53652799999998</c:v>
                </c:pt>
                <c:pt idx="5">
                  <c:v>619.52923399999997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70.377460999999997</c:v>
                </c:pt>
                <c:pt idx="1">
                  <c:v>159.83020999999999</c:v>
                </c:pt>
                <c:pt idx="2">
                  <c:v>249.19189799999998</c:v>
                </c:pt>
                <c:pt idx="3">
                  <c:v>304.336206</c:v>
                </c:pt>
                <c:pt idx="4">
                  <c:v>315.65852899999999</c:v>
                </c:pt>
                <c:pt idx="5">
                  <c:v>332.26714699999997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209.30250799999999</c:v>
                </c:pt>
                <c:pt idx="1">
                  <c:v>310.06429800000001</c:v>
                </c:pt>
                <c:pt idx="2">
                  <c:v>451.71101199999998</c:v>
                </c:pt>
                <c:pt idx="3">
                  <c:v>592.54894300000001</c:v>
                </c:pt>
                <c:pt idx="4">
                  <c:v>618.53652799999998</c:v>
                </c:pt>
                <c:pt idx="5">
                  <c:v>619.52923399999997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70.377460999999997</c:v>
                </c:pt>
                <c:pt idx="1">
                  <c:v>159.83020999999999</c:v>
                </c:pt>
                <c:pt idx="2">
                  <c:v>249.19189799999998</c:v>
                </c:pt>
                <c:pt idx="3">
                  <c:v>304.336206</c:v>
                </c:pt>
                <c:pt idx="4">
                  <c:v>315.65852899999999</c:v>
                </c:pt>
                <c:pt idx="5">
                  <c:v>332.26714699999997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16096"/>
        <c:axId val="-1991457984"/>
      </c:lineChart>
      <c:catAx>
        <c:axId val="-199181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1457984"/>
        <c:crosses val="autoZero"/>
        <c:auto val="1"/>
        <c:lblAlgn val="ctr"/>
        <c:lblOffset val="100"/>
        <c:noMultiLvlLbl val="0"/>
      </c:catAx>
      <c:valAx>
        <c:axId val="-19914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181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scan!$J$46:$J$51</c:f>
              <c:numCache>
                <c:formatCode>0.00</c:formatCode>
                <c:ptCount val="6"/>
                <c:pt idx="0">
                  <c:v>0.18225759939890446</c:v>
                </c:pt>
                <c:pt idx="1">
                  <c:v>0.12302923265370591</c:v>
                </c:pt>
                <c:pt idx="2">
                  <c:v>8.4449950616324584E-2</c:v>
                </c:pt>
                <c:pt idx="3">
                  <c:v>6.437775833860529E-2</c:v>
                </c:pt>
                <c:pt idx="4">
                  <c:v>6.1672950471649425E-2</c:v>
                </c:pt>
                <c:pt idx="5">
                  <c:v>6.1574128487776901E-2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scan!$K$46:$K$51</c:f>
              <c:numCache>
                <c:formatCode>0.00</c:formatCode>
                <c:ptCount val="6"/>
                <c:pt idx="0">
                  <c:v>0.54203394260344229</c:v>
                </c:pt>
                <c:pt idx="1">
                  <c:v>0.23867185469036173</c:v>
                </c:pt>
                <c:pt idx="2">
                  <c:v>0.15308271642222493</c:v>
                </c:pt>
                <c:pt idx="3">
                  <c:v>0.12534483871514782</c:v>
                </c:pt>
                <c:pt idx="4">
                  <c:v>0.1208488577105737</c:v>
                </c:pt>
                <c:pt idx="5">
                  <c:v>0.11480813857365801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627600"/>
        <c:axId val="-1994553552"/>
      </c:lineChart>
      <c:catAx>
        <c:axId val="-198962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94553552"/>
        <c:crosses val="autoZero"/>
        <c:auto val="1"/>
        <c:lblAlgn val="ctr"/>
        <c:lblOffset val="100"/>
        <c:noMultiLvlLbl val="0"/>
      </c:catAx>
      <c:valAx>
        <c:axId val="-19945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896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9486111111111112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128</c:v>
                </c:pt>
              </c:numCache>
            </c:numRef>
          </c:cat>
          <c:val>
            <c:numRef>
              <c:f>(scan!$G$5,scan!$G$11,scan!$G$17,scan!$G$23,scan!$G$29,scan!$G$35,scan!$G$41,scan!$G$47)</c:f>
              <c:numCache>
                <c:formatCode>0</c:formatCode>
                <c:ptCount val="8"/>
                <c:pt idx="0">
                  <c:v>159.38384099999999</c:v>
                </c:pt>
                <c:pt idx="1">
                  <c:v>158.84601499999999</c:v>
                </c:pt>
                <c:pt idx="2">
                  <c:v>159.04665</c:v>
                </c:pt>
                <c:pt idx="3">
                  <c:v>161.449637</c:v>
                </c:pt>
                <c:pt idx="4">
                  <c:v>173.70963899999998</c:v>
                </c:pt>
                <c:pt idx="5">
                  <c:v>237.58207099999998</c:v>
                </c:pt>
                <c:pt idx="6">
                  <c:v>317.37794099999996</c:v>
                </c:pt>
                <c:pt idx="7">
                  <c:v>310.06429800000001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128</c:v>
                </c:pt>
              </c:numCache>
            </c:numRef>
          </c:cat>
          <c:val>
            <c:numRef>
              <c:f>(scan!$H$5,scan!$H$11,scan!$H$17,scan!$H$23,scan!$H$29,scan!$H$35,scan!$H$41,scan!$H$47)</c:f>
              <c:numCache>
                <c:formatCode>0</c:formatCode>
                <c:ptCount val="8"/>
                <c:pt idx="0">
                  <c:v>158.51930999999999</c:v>
                </c:pt>
                <c:pt idx="1">
                  <c:v>157.179922</c:v>
                </c:pt>
                <c:pt idx="2">
                  <c:v>157.81301299999998</c:v>
                </c:pt>
                <c:pt idx="3">
                  <c:v>160.94054499999999</c:v>
                </c:pt>
                <c:pt idx="4">
                  <c:v>159.35395800000001</c:v>
                </c:pt>
                <c:pt idx="5">
                  <c:v>159.741105</c:v>
                </c:pt>
                <c:pt idx="6">
                  <c:v>158.369056</c:v>
                </c:pt>
                <c:pt idx="7">
                  <c:v>159.83020999999999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671135"/>
        <c:axId val="1472497727"/>
      </c:lineChart>
      <c:catAx>
        <c:axId val="14626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497727"/>
        <c:crosses val="autoZero"/>
        <c:auto val="1"/>
        <c:lblAlgn val="ctr"/>
        <c:lblOffset val="100"/>
        <c:noMultiLvlLbl val="0"/>
      </c:catAx>
      <c:valAx>
        <c:axId val="147249772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267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5" sqref="C5"/>
    </sheetView>
  </sheetViews>
  <sheetFormatPr defaultColWidth="11" defaultRowHeight="15.75" x14ac:dyDescent="0.25"/>
  <cols>
    <col min="2" max="2" width="15.87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5">
      <c r="B3" t="s">
        <v>14</v>
      </c>
      <c r="C3">
        <f>1/1000000</f>
        <v>9.9999999999999995E-7</v>
      </c>
    </row>
    <row r="4" spans="2:4" x14ac:dyDescent="0.25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D1" zoomScale="81" workbookViewId="0">
      <selection activeCell="Y26" sqref="Y26"/>
    </sheetView>
  </sheetViews>
  <sheetFormatPr defaultColWidth="11" defaultRowHeight="15.75" x14ac:dyDescent="0.25"/>
  <cols>
    <col min="1" max="1" width="8.125" customWidth="1"/>
    <col min="2" max="2" width="8" customWidth="1"/>
    <col min="3" max="3" width="15.625" bestFit="1" customWidth="1"/>
    <col min="4" max="4" width="15.375" bestFit="1" customWidth="1"/>
    <col min="5" max="5" width="16.5" bestFit="1" customWidth="1"/>
    <col min="6" max="6" width="16.125" bestFit="1" customWidth="1"/>
    <col min="7" max="7" width="18.875" bestFit="1" customWidth="1"/>
    <col min="8" max="8" width="24.87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6" t="s">
        <v>0</v>
      </c>
      <c r="D3" s="6"/>
      <c r="E3" s="6"/>
      <c r="F3" s="6"/>
      <c r="G3" s="6"/>
      <c r="H3" s="6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6" t="s">
        <v>1</v>
      </c>
      <c r="D14" s="6"/>
      <c r="E14" s="6"/>
      <c r="F14" s="6"/>
      <c r="G14" s="6"/>
      <c r="H14" s="6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6" t="s">
        <v>2</v>
      </c>
      <c r="D25" s="6"/>
      <c r="E25" s="6"/>
      <c r="F25" s="6"/>
      <c r="G25" s="6"/>
      <c r="H25" s="6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defaultColWidth="11" defaultRowHeight="15.75" x14ac:dyDescent="0.25"/>
  <cols>
    <col min="1" max="1" width="8.1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6" t="s">
        <v>0</v>
      </c>
      <c r="D3" s="6"/>
      <c r="E3" s="3"/>
      <c r="F3" s="6" t="s">
        <v>1</v>
      </c>
      <c r="G3" s="6"/>
      <c r="H3" s="3"/>
      <c r="I3" s="6" t="s">
        <v>2</v>
      </c>
      <c r="J3" s="6"/>
    </row>
    <row r="4" spans="1:10" x14ac:dyDescent="0.25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5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5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5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5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5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5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5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5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P8" sqref="P8"/>
    </sheetView>
  </sheetViews>
  <sheetFormatPr defaultColWidth="11" defaultRowHeight="15.75" x14ac:dyDescent="0.25"/>
  <cols>
    <col min="1" max="1" width="8.125" customWidth="1"/>
    <col min="2" max="2" width="8" bestFit="1" customWidth="1"/>
    <col min="3" max="3" width="6.875" bestFit="1" customWidth="1"/>
    <col min="4" max="5" width="10.125" customWidth="1"/>
    <col min="6" max="6" width="11.1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6" t="s">
        <v>0</v>
      </c>
      <c r="E3" s="6"/>
      <c r="F3" s="6"/>
      <c r="G3" s="3"/>
      <c r="H3" s="6" t="s">
        <v>1</v>
      </c>
      <c r="I3" s="6"/>
      <c r="J3" s="6"/>
      <c r="K3" s="3"/>
      <c r="L3" s="6" t="s">
        <v>2</v>
      </c>
      <c r="M3" s="6"/>
      <c r="N3" s="6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8" zoomScale="87" workbookViewId="0">
      <selection activeCell="J66" sqref="J66"/>
    </sheetView>
  </sheetViews>
  <sheetFormatPr defaultColWidth="11" defaultRowHeight="15.75" x14ac:dyDescent="0.25"/>
  <cols>
    <col min="1" max="1" width="9.125" bestFit="1" customWidth="1"/>
    <col min="2" max="2" width="8" bestFit="1" customWidth="1"/>
    <col min="3" max="3" width="9.125" bestFit="1" customWidth="1"/>
    <col min="4" max="5" width="10.1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6" t="s">
        <v>0</v>
      </c>
      <c r="E2" s="6"/>
      <c r="F2" s="3"/>
      <c r="G2" s="6" t="s">
        <v>1</v>
      </c>
      <c r="H2" s="6"/>
      <c r="I2" s="3"/>
      <c r="J2" s="6" t="s">
        <v>2</v>
      </c>
      <c r="K2" s="6"/>
    </row>
    <row r="3" spans="1:11" x14ac:dyDescent="0.25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5">
      <c r="A4">
        <v>10000000</v>
      </c>
      <c r="B4">
        <v>1</v>
      </c>
      <c r="C4">
        <v>0</v>
      </c>
      <c r="D4">
        <v>71941044</v>
      </c>
      <c r="E4">
        <v>70896575</v>
      </c>
      <c r="G4" s="4">
        <f>D4*NUMBERS!$C$3</f>
        <v>71.941043999999991</v>
      </c>
      <c r="H4" s="4">
        <f>E4*NUMBERS!$C$3</f>
        <v>70.896574999999999</v>
      </c>
      <c r="I4" s="4"/>
      <c r="J4" s="2">
        <f>$A4*NUMBERS!$C$2/scan!D4*NUMBERS!$C$4</f>
        <v>0.53025325370938459</v>
      </c>
      <c r="K4" s="2">
        <f>$A4*NUMBERS!$C$2/scan!E4*NUMBERS!$C$4</f>
        <v>0.53806509914265954</v>
      </c>
    </row>
    <row r="5" spans="1:11" x14ac:dyDescent="0.25">
      <c r="A5">
        <v>10000000</v>
      </c>
      <c r="B5">
        <v>1</v>
      </c>
      <c r="C5" t="s">
        <v>18</v>
      </c>
      <c r="D5">
        <v>159383841</v>
      </c>
      <c r="E5">
        <v>158519310</v>
      </c>
      <c r="G5" s="4">
        <f>D5*NUMBERS!$C$3</f>
        <v>159.38384099999999</v>
      </c>
      <c r="H5" s="4">
        <f>E5*NUMBERS!$C$3</f>
        <v>158.51930999999999</v>
      </c>
      <c r="I5" s="4"/>
      <c r="J5" s="2">
        <f>$A5*NUMBERS!$C$2/scan!D5*NUMBERS!$C$4</f>
        <v>0.23934027701246077</v>
      </c>
      <c r="K5" s="2">
        <f>$A5*NUMBERS!$C$2/scan!E5*NUMBERS!$C$4</f>
        <v>0.24064558858002852</v>
      </c>
    </row>
    <row r="6" spans="1:11" x14ac:dyDescent="0.25">
      <c r="A6">
        <v>10000000</v>
      </c>
      <c r="B6">
        <v>1</v>
      </c>
      <c r="C6" t="s">
        <v>19</v>
      </c>
      <c r="D6">
        <v>246299842</v>
      </c>
      <c r="E6">
        <v>245799519</v>
      </c>
      <c r="G6" s="4">
        <f>D6*NUMBERS!$C$3</f>
        <v>246.29984199999998</v>
      </c>
      <c r="H6" s="4">
        <f>E6*NUMBERS!$C$3</f>
        <v>245.79951899999998</v>
      </c>
      <c r="I6" s="4"/>
      <c r="J6" s="2">
        <f>$A6*NUMBERS!$C$2/scan!D6*NUMBERS!$C$4</f>
        <v>0.1548802157016812</v>
      </c>
      <c r="K6" s="2">
        <f>$A6*NUMBERS!$C$2/scan!E6*NUMBERS!$C$4</f>
        <v>0.15519547317035232</v>
      </c>
    </row>
    <row r="7" spans="1:11" x14ac:dyDescent="0.25">
      <c r="A7">
        <v>10000000</v>
      </c>
      <c r="B7">
        <v>1</v>
      </c>
      <c r="C7" t="s">
        <v>20</v>
      </c>
      <c r="D7">
        <v>296979748</v>
      </c>
      <c r="E7">
        <v>302199719</v>
      </c>
      <c r="G7" s="4">
        <f>D7*NUMBERS!$C$3</f>
        <v>296.97974799999997</v>
      </c>
      <c r="H7" s="4">
        <f>E7*NUMBERS!$C$3</f>
        <v>302.19971899999996</v>
      </c>
      <c r="I7" s="4"/>
      <c r="J7" s="2">
        <f>$A7*NUMBERS!$C$2/scan!D7*NUMBERS!$C$4</f>
        <v>0.12844974417666352</v>
      </c>
      <c r="K7" s="2">
        <f>$A7*NUMBERS!$C$2/scan!E7*NUMBERS!$C$4</f>
        <v>0.12623099975897065</v>
      </c>
    </row>
    <row r="8" spans="1:11" x14ac:dyDescent="0.25">
      <c r="A8">
        <v>10000000</v>
      </c>
      <c r="B8">
        <v>1</v>
      </c>
      <c r="C8" t="s">
        <v>21</v>
      </c>
      <c r="D8">
        <v>307461218</v>
      </c>
      <c r="E8">
        <v>314937569</v>
      </c>
      <c r="G8" s="4">
        <f>D8*NUMBERS!$C$3</f>
        <v>307.46121799999997</v>
      </c>
      <c r="H8" s="4">
        <f>E8*NUMBERS!$C$3</f>
        <v>314.937569</v>
      </c>
      <c r="I8" s="4"/>
      <c r="J8" s="2">
        <f>$A8*NUMBERS!$C$2/scan!D8*NUMBERS!$C$4</f>
        <v>0.12407084348520989</v>
      </c>
      <c r="K8" s="2">
        <f>$A8*NUMBERS!$C$2/scan!E8*NUMBERS!$C$4</f>
        <v>0.12112550680242914</v>
      </c>
    </row>
    <row r="9" spans="1:11" x14ac:dyDescent="0.25">
      <c r="A9">
        <v>10000000</v>
      </c>
      <c r="B9">
        <v>1</v>
      </c>
      <c r="C9">
        <v>1</v>
      </c>
      <c r="D9">
        <v>322008641</v>
      </c>
      <c r="E9">
        <v>331043946</v>
      </c>
      <c r="G9" s="4">
        <f>D9*NUMBERS!$C$3</f>
        <v>322.00864100000001</v>
      </c>
      <c r="H9" s="4">
        <f>E9*NUMBERS!$C$3</f>
        <v>331.04394600000001</v>
      </c>
      <c r="I9" s="4"/>
      <c r="J9" s="2">
        <f>$A9*NUMBERS!$C$2/scan!D9*NUMBERS!$C$4</f>
        <v>0.11846568010654721</v>
      </c>
      <c r="K9" s="2">
        <f>$A9*NUMBERS!$C$2/scan!E9*NUMBERS!$C$4</f>
        <v>0.11523235243290025</v>
      </c>
    </row>
    <row r="10" spans="1:11" x14ac:dyDescent="0.25">
      <c r="A10">
        <v>10000000</v>
      </c>
      <c r="B10">
        <v>2</v>
      </c>
      <c r="C10">
        <v>0</v>
      </c>
      <c r="D10">
        <v>69945807</v>
      </c>
      <c r="E10">
        <v>72476529</v>
      </c>
      <c r="G10" s="4">
        <f>D10*NUMBERS!$C$3</f>
        <v>69.945807000000002</v>
      </c>
      <c r="H10" s="4">
        <f>E10*NUMBERS!$C$3</f>
        <v>72.476528999999999</v>
      </c>
      <c r="I10" s="4"/>
      <c r="J10" s="2">
        <f>$A10*NUMBERS!$C$2/scan!D10*NUMBERS!$C$4</f>
        <v>0.5453789768448879</v>
      </c>
      <c r="K10" s="2">
        <f>$A10*NUMBERS!$C$2/scan!E10*NUMBERS!$C$4</f>
        <v>0.52633553486329343</v>
      </c>
    </row>
    <row r="11" spans="1:11" x14ac:dyDescent="0.25">
      <c r="A11">
        <v>10000000</v>
      </c>
      <c r="B11">
        <v>2</v>
      </c>
      <c r="C11" t="s">
        <v>18</v>
      </c>
      <c r="D11">
        <v>158846015</v>
      </c>
      <c r="E11">
        <v>157179922</v>
      </c>
      <c r="G11" s="4">
        <f>D11*NUMBERS!$C$3</f>
        <v>158.84601499999999</v>
      </c>
      <c r="H11" s="4">
        <f>E11*NUMBERS!$C$3</f>
        <v>157.179922</v>
      </c>
      <c r="I11" s="4"/>
      <c r="J11" s="2">
        <f>$A11*NUMBERS!$C$2/scan!D11*NUMBERS!$C$4</f>
        <v>0.24015064310080428</v>
      </c>
      <c r="K11" s="2">
        <f>$A11*NUMBERS!$C$2/scan!E11*NUMBERS!$C$4</f>
        <v>0.24269621826285165</v>
      </c>
    </row>
    <row r="12" spans="1:11" x14ac:dyDescent="0.25">
      <c r="A12">
        <v>10000000</v>
      </c>
      <c r="B12">
        <v>2</v>
      </c>
      <c r="C12" t="s">
        <v>19</v>
      </c>
      <c r="D12">
        <v>247001101</v>
      </c>
      <c r="E12">
        <v>247935431</v>
      </c>
      <c r="G12" s="4">
        <f>D12*NUMBERS!$C$3</f>
        <v>247.00110099999998</v>
      </c>
      <c r="H12" s="4">
        <f>E12*NUMBERS!$C$3</f>
        <v>247.93543099999999</v>
      </c>
      <c r="I12" s="4"/>
      <c r="J12" s="2">
        <f>$A12*NUMBERS!$C$2/scan!D12*NUMBERS!$C$4</f>
        <v>0.15444049642616775</v>
      </c>
      <c r="K12" s="2">
        <f>$A12*NUMBERS!$C$2/scan!E12*NUMBERS!$C$4</f>
        <v>0.15385849655449205</v>
      </c>
    </row>
    <row r="13" spans="1:11" x14ac:dyDescent="0.25">
      <c r="A13">
        <v>10000000</v>
      </c>
      <c r="B13">
        <v>2</v>
      </c>
      <c r="C13" t="s">
        <v>20</v>
      </c>
      <c r="D13">
        <v>295472452</v>
      </c>
      <c r="E13">
        <v>298684829</v>
      </c>
      <c r="G13" s="4">
        <f>D13*NUMBERS!$C$3</f>
        <v>295.47245199999998</v>
      </c>
      <c r="H13" s="4">
        <f>E13*NUMBERS!$C$3</f>
        <v>298.68482899999998</v>
      </c>
      <c r="I13" s="4"/>
      <c r="J13" s="2">
        <f>$A13*NUMBERS!$C$2/scan!D13*NUMBERS!$C$4</f>
        <v>0.12910500589154755</v>
      </c>
      <c r="K13" s="2">
        <f>$A13*NUMBERS!$C$2/scan!E13*NUMBERS!$C$4</f>
        <v>0.12771647218898419</v>
      </c>
    </row>
    <row r="14" spans="1:11" x14ac:dyDescent="0.25">
      <c r="A14">
        <v>10000000</v>
      </c>
      <c r="B14">
        <v>2</v>
      </c>
      <c r="C14" t="s">
        <v>21</v>
      </c>
      <c r="D14">
        <v>308262132</v>
      </c>
      <c r="E14">
        <v>311713759</v>
      </c>
      <c r="G14" s="4">
        <f>D14*NUMBERS!$C$3</f>
        <v>308.26213200000001</v>
      </c>
      <c r="H14" s="4">
        <f>E14*NUMBERS!$C$3</f>
        <v>311.71375899999998</v>
      </c>
      <c r="I14" s="4"/>
      <c r="J14" s="2">
        <f>$A14*NUMBERS!$C$2/scan!D14*NUMBERS!$C$4</f>
        <v>0.12374848771969825</v>
      </c>
      <c r="K14" s="2">
        <f>$A14*NUMBERS!$C$2/scan!E14*NUMBERS!$C$4</f>
        <v>0.12237821255830418</v>
      </c>
    </row>
    <row r="15" spans="1:11" x14ac:dyDescent="0.25">
      <c r="A15">
        <v>10000000</v>
      </c>
      <c r="B15">
        <v>2</v>
      </c>
      <c r="C15">
        <v>1</v>
      </c>
      <c r="D15">
        <v>323694075</v>
      </c>
      <c r="E15">
        <v>330536638</v>
      </c>
      <c r="G15" s="4">
        <f>D15*NUMBERS!$C$3</f>
        <v>323.694075</v>
      </c>
      <c r="H15" s="4">
        <f>E15*NUMBERS!$C$3</f>
        <v>330.53663799999998</v>
      </c>
      <c r="I15" s="4"/>
      <c r="J15" s="2">
        <f>$A15*NUMBERS!$C$2/scan!D15*NUMBERS!$C$4</f>
        <v>0.11784884433318714</v>
      </c>
      <c r="K15" s="2">
        <f>$A15*NUMBERS!$C$2/scan!E15*NUMBERS!$C$4</f>
        <v>0.11540921117570634</v>
      </c>
    </row>
    <row r="16" spans="1:11" x14ac:dyDescent="0.25">
      <c r="A16">
        <v>10000000</v>
      </c>
      <c r="B16">
        <v>4</v>
      </c>
      <c r="C16">
        <v>0</v>
      </c>
      <c r="D16">
        <v>70806332</v>
      </c>
      <c r="E16">
        <v>71669855</v>
      </c>
      <c r="G16" s="4">
        <f>D16*NUMBERS!$C$3</f>
        <v>70.806331999999998</v>
      </c>
      <c r="H16" s="4">
        <f>E16*NUMBERS!$C$3</f>
        <v>71.669854999999998</v>
      </c>
      <c r="I16" s="4"/>
      <c r="J16" s="2">
        <f>$A16*NUMBERS!$C$2/scan!D16*NUMBERS!$C$4</f>
        <v>0.53875086561820484</v>
      </c>
      <c r="K16" s="2">
        <f>$A16*NUMBERS!$C$2/scan!E16*NUMBERS!$C$4</f>
        <v>0.53225966002372971</v>
      </c>
    </row>
    <row r="17" spans="1:11" x14ac:dyDescent="0.25">
      <c r="A17">
        <v>10000000</v>
      </c>
      <c r="B17">
        <v>4</v>
      </c>
      <c r="C17" t="s">
        <v>18</v>
      </c>
      <c r="D17">
        <v>159046650</v>
      </c>
      <c r="E17">
        <v>157813013</v>
      </c>
      <c r="G17" s="4">
        <f>D17*NUMBERS!$C$3</f>
        <v>159.04665</v>
      </c>
      <c r="H17" s="4">
        <f>E17*NUMBERS!$C$3</f>
        <v>157.81301299999998</v>
      </c>
      <c r="I17" s="4"/>
      <c r="J17" s="2">
        <f>$A17*NUMBERS!$C$2/scan!D17*NUMBERS!$C$4</f>
        <v>0.23984769661134012</v>
      </c>
      <c r="K17" s="2">
        <f>$A17*NUMBERS!$C$2/scan!E17*NUMBERS!$C$4</f>
        <v>0.2417226053231111</v>
      </c>
    </row>
    <row r="18" spans="1:11" x14ac:dyDescent="0.25">
      <c r="A18">
        <v>10000000</v>
      </c>
      <c r="B18">
        <v>4</v>
      </c>
      <c r="C18" t="s">
        <v>19</v>
      </c>
      <c r="D18">
        <v>245322084</v>
      </c>
      <c r="E18">
        <v>247801538</v>
      </c>
      <c r="G18" s="4">
        <f>D18*NUMBERS!$C$3</f>
        <v>245.32208399999999</v>
      </c>
      <c r="H18" s="4">
        <f>E18*NUMBERS!$C$3</f>
        <v>247.80153799999999</v>
      </c>
      <c r="I18" s="4"/>
      <c r="J18" s="2">
        <f>$A18*NUMBERS!$C$2/scan!D18*NUMBERS!$C$4</f>
        <v>0.15549750774271917</v>
      </c>
      <c r="K18" s="2">
        <f>$A18*NUMBERS!$C$2/scan!E18*NUMBERS!$C$4</f>
        <v>0.15394162991938332</v>
      </c>
    </row>
    <row r="19" spans="1:11" x14ac:dyDescent="0.25">
      <c r="A19">
        <v>10000000</v>
      </c>
      <c r="B19">
        <v>4</v>
      </c>
      <c r="C19" t="s">
        <v>20</v>
      </c>
      <c r="D19">
        <v>292374894</v>
      </c>
      <c r="E19">
        <v>303794215</v>
      </c>
      <c r="G19" s="4">
        <f>D19*NUMBERS!$C$3</f>
        <v>292.37489399999998</v>
      </c>
      <c r="H19" s="4">
        <f>E19*NUMBERS!$C$3</f>
        <v>303.79421500000001</v>
      </c>
      <c r="I19" s="4"/>
      <c r="J19" s="2">
        <f>$A19*NUMBERS!$C$2/scan!D19*NUMBERS!$C$4</f>
        <v>0.13047280542579692</v>
      </c>
      <c r="K19" s="2">
        <f>$A19*NUMBERS!$C$2/scan!E19*NUMBERS!$C$4</f>
        <v>0.12556846303426153</v>
      </c>
    </row>
    <row r="20" spans="1:11" x14ac:dyDescent="0.25">
      <c r="A20">
        <v>10000000</v>
      </c>
      <c r="B20">
        <v>4</v>
      </c>
      <c r="C20" t="s">
        <v>21</v>
      </c>
      <c r="D20">
        <v>303044023</v>
      </c>
      <c r="E20">
        <v>313670317</v>
      </c>
      <c r="G20" s="4">
        <f>D20*NUMBERS!$C$3</f>
        <v>303.04402299999998</v>
      </c>
      <c r="H20" s="4">
        <f>E20*NUMBERS!$C$3</f>
        <v>313.67031700000001</v>
      </c>
      <c r="I20" s="4"/>
      <c r="J20" s="2">
        <f>$A20*NUMBERS!$C$2/scan!D20*NUMBERS!$C$4</f>
        <v>0.12587931046655226</v>
      </c>
      <c r="K20" s="2">
        <f>$A20*NUMBERS!$C$2/scan!E20*NUMBERS!$C$4</f>
        <v>0.12161486308648707</v>
      </c>
    </row>
    <row r="21" spans="1:11" x14ac:dyDescent="0.25">
      <c r="A21">
        <v>10000000</v>
      </c>
      <c r="B21">
        <v>4</v>
      </c>
      <c r="C21">
        <v>1</v>
      </c>
      <c r="D21">
        <v>318805207</v>
      </c>
      <c r="E21">
        <v>329370746</v>
      </c>
      <c r="G21" s="4">
        <f>D21*NUMBERS!$C$3</f>
        <v>318.805207</v>
      </c>
      <c r="H21" s="4">
        <f>E21*NUMBERS!$C$3</f>
        <v>329.370746</v>
      </c>
      <c r="I21" s="4"/>
      <c r="J21" s="2">
        <f>$A21*NUMBERS!$C$2/scan!D21*NUMBERS!$C$4</f>
        <v>0.11965605272014895</v>
      </c>
      <c r="K21" s="2">
        <f>$A21*NUMBERS!$C$2/scan!E21*NUMBERS!$C$4</f>
        <v>0.11581773159735928</v>
      </c>
    </row>
    <row r="22" spans="1:11" x14ac:dyDescent="0.25">
      <c r="A22">
        <v>10000000</v>
      </c>
      <c r="B22">
        <v>8</v>
      </c>
      <c r="C22">
        <v>0</v>
      </c>
      <c r="D22">
        <v>72325722</v>
      </c>
      <c r="E22">
        <v>70837479</v>
      </c>
      <c r="G22" s="4">
        <f>D22*NUMBERS!$C$3</f>
        <v>72.325721999999999</v>
      </c>
      <c r="H22" s="4">
        <f>E22*NUMBERS!$C$3</f>
        <v>70.837479000000002</v>
      </c>
      <c r="I22" s="4"/>
      <c r="J22" s="2">
        <f>$A22*NUMBERS!$C$2/scan!D22*NUMBERS!$C$4</f>
        <v>0.52743300172309382</v>
      </c>
      <c r="K22" s="2">
        <f>$A22*NUMBERS!$C$2/scan!E22*NUMBERS!$C$4</f>
        <v>0.53851397868422168</v>
      </c>
    </row>
    <row r="23" spans="1:11" x14ac:dyDescent="0.25">
      <c r="A23">
        <v>10000000</v>
      </c>
      <c r="B23">
        <v>8</v>
      </c>
      <c r="C23" t="s">
        <v>18</v>
      </c>
      <c r="D23">
        <v>161449637</v>
      </c>
      <c r="E23">
        <v>160940545</v>
      </c>
      <c r="G23" s="4">
        <f>D23*NUMBERS!$C$3</f>
        <v>161.449637</v>
      </c>
      <c r="H23" s="4">
        <f>E23*NUMBERS!$C$3</f>
        <v>160.94054499999999</v>
      </c>
      <c r="I23" s="4"/>
      <c r="J23" s="2">
        <f>$A23*NUMBERS!$C$2/scan!D23*NUMBERS!$C$4</f>
        <v>0.23627784716697753</v>
      </c>
      <c r="K23" s="2">
        <f>$A23*NUMBERS!$C$2/scan!E23*NUMBERS!$C$4</f>
        <v>0.23702524839996036</v>
      </c>
    </row>
    <row r="24" spans="1:11" x14ac:dyDescent="0.25">
      <c r="A24">
        <v>10000000</v>
      </c>
      <c r="B24">
        <v>8</v>
      </c>
      <c r="C24" t="s">
        <v>19</v>
      </c>
      <c r="D24">
        <v>246501883</v>
      </c>
      <c r="E24">
        <v>248726643</v>
      </c>
      <c r="G24" s="4">
        <f>D24*NUMBERS!$C$3</f>
        <v>246.50188299999999</v>
      </c>
      <c r="H24" s="4">
        <f>E24*NUMBERS!$C$3</f>
        <v>248.726643</v>
      </c>
      <c r="I24" s="4"/>
      <c r="J24" s="2">
        <f>$A24*NUMBERS!$C$2/scan!D24*NUMBERS!$C$4</f>
        <v>0.154753270814771</v>
      </c>
      <c r="K24" s="2">
        <f>$A24*NUMBERS!$C$2/scan!E24*NUMBERS!$C$4</f>
        <v>0.1533690649145697</v>
      </c>
    </row>
    <row r="25" spans="1:11" x14ac:dyDescent="0.25">
      <c r="A25">
        <v>10000000</v>
      </c>
      <c r="B25">
        <v>8</v>
      </c>
      <c r="C25" t="s">
        <v>20</v>
      </c>
      <c r="D25">
        <v>288946766</v>
      </c>
      <c r="E25">
        <v>305047202</v>
      </c>
      <c r="G25" s="4">
        <f>D25*NUMBERS!$C$3</f>
        <v>288.94676599999997</v>
      </c>
      <c r="H25" s="4">
        <f>E25*NUMBERS!$C$3</f>
        <v>305.04720199999997</v>
      </c>
      <c r="I25" s="4"/>
      <c r="J25" s="2">
        <f>$A25*NUMBERS!$C$2/scan!D25*NUMBERS!$C$4</f>
        <v>0.13202076349333497</v>
      </c>
      <c r="K25" s="2">
        <f>$A25*NUMBERS!$C$2/scan!E25*NUMBERS!$C$4</f>
        <v>0.12505268825986479</v>
      </c>
    </row>
    <row r="26" spans="1:11" x14ac:dyDescent="0.25">
      <c r="A26">
        <v>10000000</v>
      </c>
      <c r="B26">
        <v>8</v>
      </c>
      <c r="C26" t="s">
        <v>21</v>
      </c>
      <c r="D26">
        <v>307847213</v>
      </c>
      <c r="E26">
        <v>316376048</v>
      </c>
      <c r="G26" s="4">
        <f>D26*NUMBERS!$C$3</f>
        <v>307.84721300000001</v>
      </c>
      <c r="H26" s="4">
        <f>E26*NUMBERS!$C$3</f>
        <v>316.37604799999997</v>
      </c>
      <c r="I26" s="4"/>
      <c r="J26" s="2">
        <f>$A26*NUMBERS!$C$2/scan!D26*NUMBERS!$C$4</f>
        <v>0.12391527694697693</v>
      </c>
      <c r="K26" s="2">
        <f>$A26*NUMBERS!$C$2/scan!E26*NUMBERS!$C$4</f>
        <v>0.12057478085777847</v>
      </c>
    </row>
    <row r="27" spans="1:11" x14ac:dyDescent="0.25">
      <c r="A27">
        <v>10000000</v>
      </c>
      <c r="B27">
        <v>8</v>
      </c>
      <c r="C27">
        <v>1</v>
      </c>
      <c r="D27">
        <v>319138545</v>
      </c>
      <c r="E27">
        <v>330514838</v>
      </c>
      <c r="G27" s="4">
        <f>D27*NUMBERS!$C$3</f>
        <v>319.13854499999997</v>
      </c>
      <c r="H27" s="4">
        <f>E27*NUMBERS!$C$3</f>
        <v>330.514838</v>
      </c>
      <c r="I27" s="4"/>
      <c r="J27" s="2">
        <f>$A27*NUMBERS!$C$2/scan!D27*NUMBERS!$C$4</f>
        <v>0.11953107280178268</v>
      </c>
      <c r="K27" s="2">
        <f>$A27*NUMBERS!$C$2/scan!E27*NUMBERS!$C$4</f>
        <v>0.11541682330234747</v>
      </c>
    </row>
    <row r="28" spans="1:11" x14ac:dyDescent="0.25">
      <c r="A28">
        <v>10000000</v>
      </c>
      <c r="B28">
        <v>16</v>
      </c>
      <c r="C28">
        <v>0</v>
      </c>
      <c r="D28">
        <v>81162550</v>
      </c>
      <c r="E28">
        <v>72284302</v>
      </c>
      <c r="G28" s="4">
        <f>D28*NUMBERS!$C$3</f>
        <v>81.162549999999996</v>
      </c>
      <c r="H28" s="4">
        <f>E28*NUMBERS!$C$3</f>
        <v>72.284301999999997</v>
      </c>
      <c r="I28" s="4"/>
      <c r="J28" s="2">
        <f>$A28*NUMBERS!$C$2/scan!D28*NUMBERS!$C$4</f>
        <v>0.47000707415242621</v>
      </c>
      <c r="K28" s="2">
        <f>$A28*NUMBERS!$C$2/scan!E28*NUMBERS!$C$4</f>
        <v>0.5277352288225734</v>
      </c>
    </row>
    <row r="29" spans="1:11" x14ac:dyDescent="0.25">
      <c r="A29">
        <v>10000000</v>
      </c>
      <c r="B29">
        <v>16</v>
      </c>
      <c r="C29" t="s">
        <v>18</v>
      </c>
      <c r="D29">
        <v>173709639</v>
      </c>
      <c r="E29">
        <v>159353958</v>
      </c>
      <c r="G29" s="4">
        <f>D29*NUMBERS!$C$3</f>
        <v>173.70963899999998</v>
      </c>
      <c r="H29" s="4">
        <f>E29*NUMBERS!$C$3</f>
        <v>159.35395800000001</v>
      </c>
      <c r="I29" s="4"/>
      <c r="J29" s="2">
        <f>$A29*NUMBERS!$C$2/scan!D29*NUMBERS!$C$4</f>
        <v>0.21960193386994489</v>
      </c>
      <c r="K29" s="2">
        <f>$A29*NUMBERS!$C$2/scan!E29*NUMBERS!$C$4</f>
        <v>0.23938515952173586</v>
      </c>
    </row>
    <row r="30" spans="1:11" x14ac:dyDescent="0.25">
      <c r="A30">
        <v>10000000</v>
      </c>
      <c r="B30">
        <v>16</v>
      </c>
      <c r="C30" t="s">
        <v>19</v>
      </c>
      <c r="D30">
        <v>252808147</v>
      </c>
      <c r="E30">
        <v>249143644</v>
      </c>
      <c r="G30" s="4">
        <f>D30*NUMBERS!$C$3</f>
        <v>252.80814699999999</v>
      </c>
      <c r="H30" s="4">
        <f>E30*NUMBERS!$C$3</f>
        <v>249.14364399999999</v>
      </c>
      <c r="I30" s="4"/>
      <c r="J30" s="2">
        <f>$A30*NUMBERS!$C$2/scan!D30*NUMBERS!$C$4</f>
        <v>0.15089297203800162</v>
      </c>
      <c r="K30" s="2">
        <f>$A30*NUMBERS!$C$2/scan!E30*NUMBERS!$C$4</f>
        <v>0.15311236539612466</v>
      </c>
    </row>
    <row r="31" spans="1:11" x14ac:dyDescent="0.25">
      <c r="A31">
        <v>10000000</v>
      </c>
      <c r="B31">
        <v>16</v>
      </c>
      <c r="C31" t="s">
        <v>20</v>
      </c>
      <c r="D31">
        <v>296627401</v>
      </c>
      <c r="E31">
        <v>299568802</v>
      </c>
      <c r="G31" s="4">
        <f>D31*NUMBERS!$C$3</f>
        <v>296.62740099999996</v>
      </c>
      <c r="H31" s="4">
        <f>E31*NUMBERS!$C$3</f>
        <v>299.56880200000001</v>
      </c>
      <c r="I31" s="4"/>
      <c r="J31" s="2">
        <f>$A31*NUMBERS!$C$2/scan!D31*NUMBERS!$C$4</f>
        <v>0.12860232240058631</v>
      </c>
      <c r="K31" s="2">
        <f>$A31*NUMBERS!$C$2/scan!E31*NUMBERS!$C$4</f>
        <v>0.12733960412957154</v>
      </c>
    </row>
    <row r="32" spans="1:11" x14ac:dyDescent="0.25">
      <c r="A32">
        <v>10000000</v>
      </c>
      <c r="B32">
        <v>16</v>
      </c>
      <c r="C32" t="s">
        <v>21</v>
      </c>
      <c r="D32">
        <v>310360022</v>
      </c>
      <c r="E32">
        <v>314242228</v>
      </c>
      <c r="G32" s="4">
        <f>D32*NUMBERS!$C$3</f>
        <v>310.36002199999996</v>
      </c>
      <c r="H32" s="4">
        <f>E32*NUMBERS!$C$3</f>
        <v>314.24222800000001</v>
      </c>
      <c r="I32" s="4"/>
      <c r="J32" s="2">
        <f>$A32*NUMBERS!$C$2/scan!D32*NUMBERS!$C$4</f>
        <v>0.12291200525900851</v>
      </c>
      <c r="K32" s="2">
        <f>$A32*NUMBERS!$C$2/scan!E32*NUMBERS!$C$4</f>
        <v>0.12139352784963706</v>
      </c>
    </row>
    <row r="33" spans="1:11" x14ac:dyDescent="0.25">
      <c r="A33">
        <v>10000000</v>
      </c>
      <c r="B33">
        <v>16</v>
      </c>
      <c r="C33">
        <v>1</v>
      </c>
      <c r="D33">
        <v>320012399</v>
      </c>
      <c r="E33">
        <v>331193791</v>
      </c>
      <c r="G33" s="4">
        <f>D33*NUMBERS!$C$3</f>
        <v>320.01239899999996</v>
      </c>
      <c r="H33" s="4">
        <f>E33*NUMBERS!$C$3</f>
        <v>331.19379099999998</v>
      </c>
      <c r="I33" s="4"/>
      <c r="J33" s="2">
        <f>$A33*NUMBERS!$C$2/scan!D33*NUMBERS!$C$4</f>
        <v>0.11920467074230458</v>
      </c>
      <c r="K33" s="2">
        <f>$A33*NUMBERS!$C$2/scan!E33*NUMBERS!$C$4</f>
        <v>0.11518021681828571</v>
      </c>
    </row>
    <row r="34" spans="1:11" x14ac:dyDescent="0.25">
      <c r="A34">
        <v>10000000</v>
      </c>
      <c r="B34">
        <v>32</v>
      </c>
      <c r="C34">
        <v>0</v>
      </c>
      <c r="D34">
        <v>153566703</v>
      </c>
      <c r="E34">
        <v>71328534</v>
      </c>
      <c r="G34" s="4">
        <f>D34*NUMBERS!$C$3</f>
        <v>153.56670299999999</v>
      </c>
      <c r="H34" s="4">
        <f>E34*NUMBERS!$C$3</f>
        <v>71.328533999999991</v>
      </c>
      <c r="I34" s="4"/>
      <c r="J34" s="2">
        <f>$A34*NUMBERS!$C$2/scan!D34*NUMBERS!$C$4</f>
        <v>0.2484065354730576</v>
      </c>
      <c r="K34" s="2">
        <f>$A34*NUMBERS!$C$2/scan!E34*NUMBERS!$C$4</f>
        <v>0.53480662670355739</v>
      </c>
    </row>
    <row r="35" spans="1:11" x14ac:dyDescent="0.25">
      <c r="A35">
        <v>10000000</v>
      </c>
      <c r="B35">
        <v>32</v>
      </c>
      <c r="C35" t="s">
        <v>18</v>
      </c>
      <c r="D35">
        <v>237582071</v>
      </c>
      <c r="E35">
        <v>159741105</v>
      </c>
      <c r="G35" s="4">
        <f>D35*NUMBERS!$C$3</f>
        <v>237.58207099999998</v>
      </c>
      <c r="H35" s="4">
        <f>E35*NUMBERS!$C$3</f>
        <v>159.741105</v>
      </c>
      <c r="I35" s="4"/>
      <c r="J35" s="2">
        <f>$A35*NUMBERS!$C$2/scan!D35*NUMBERS!$C$4</f>
        <v>0.16056334762840754</v>
      </c>
      <c r="K35" s="2">
        <f>$A35*NUMBERS!$C$2/scan!E35*NUMBERS!$C$4</f>
        <v>0.23880498796004945</v>
      </c>
    </row>
    <row r="36" spans="1:11" x14ac:dyDescent="0.25">
      <c r="A36">
        <v>10000000</v>
      </c>
      <c r="B36">
        <v>32</v>
      </c>
      <c r="C36" t="s">
        <v>19</v>
      </c>
      <c r="D36">
        <v>314140744</v>
      </c>
      <c r="E36">
        <v>246580630</v>
      </c>
      <c r="G36" s="4">
        <f>D36*NUMBERS!$C$3</f>
        <v>314.14074399999998</v>
      </c>
      <c r="H36" s="4">
        <f>E36*NUMBERS!$C$3</f>
        <v>246.58062999999999</v>
      </c>
      <c r="I36" s="4"/>
      <c r="J36" s="2">
        <f>$A36*NUMBERS!$C$2/scan!D36*NUMBERS!$C$4</f>
        <v>0.12143274435057044</v>
      </c>
      <c r="K36" s="2">
        <f>$A36*NUMBERS!$C$2/scan!E36*NUMBERS!$C$4</f>
        <v>0.15470384943152268</v>
      </c>
    </row>
    <row r="37" spans="1:11" x14ac:dyDescent="0.25">
      <c r="A37">
        <v>10000000</v>
      </c>
      <c r="B37">
        <v>32</v>
      </c>
      <c r="C37" t="s">
        <v>20</v>
      </c>
      <c r="D37">
        <v>343977806</v>
      </c>
      <c r="E37">
        <v>300315987</v>
      </c>
      <c r="G37" s="4">
        <f>D37*NUMBERS!$C$3</f>
        <v>343.97780599999999</v>
      </c>
      <c r="H37" s="4">
        <f>E37*NUMBERS!$C$3</f>
        <v>300.31598700000001</v>
      </c>
      <c r="I37" s="4"/>
      <c r="J37" s="2">
        <f>$A37*NUMBERS!$C$2/scan!D37*NUMBERS!$C$4</f>
        <v>0.1108995173259812</v>
      </c>
      <c r="K37" s="2">
        <f>$A37*NUMBERS!$C$2/scan!E37*NUMBERS!$C$4</f>
        <v>0.12702278369299733</v>
      </c>
    </row>
    <row r="38" spans="1:11" x14ac:dyDescent="0.25">
      <c r="A38">
        <v>10000000</v>
      </c>
      <c r="B38">
        <v>32</v>
      </c>
      <c r="C38" t="s">
        <v>21</v>
      </c>
      <c r="D38">
        <v>354521257</v>
      </c>
      <c r="E38">
        <v>313469825</v>
      </c>
      <c r="G38" s="4">
        <f>D38*NUMBERS!$C$3</f>
        <v>354.52125699999999</v>
      </c>
      <c r="H38" s="4">
        <f>E38*NUMBERS!$C$3</f>
        <v>313.46982499999996</v>
      </c>
      <c r="I38" s="4"/>
      <c r="J38" s="2">
        <f>$A38*NUMBERS!$C$2/scan!D38*NUMBERS!$C$4</f>
        <v>0.10760136917897141</v>
      </c>
      <c r="K38" s="2">
        <f>$A38*NUMBERS!$C$2/scan!E38*NUMBERS!$C$4</f>
        <v>0.12169264667261034</v>
      </c>
    </row>
    <row r="39" spans="1:11" x14ac:dyDescent="0.25">
      <c r="A39">
        <v>10000000</v>
      </c>
      <c r="B39">
        <v>32</v>
      </c>
      <c r="C39">
        <v>1</v>
      </c>
      <c r="D39">
        <v>366130689</v>
      </c>
      <c r="E39">
        <v>328695894</v>
      </c>
      <c r="G39" s="4">
        <f>D39*NUMBERS!$C$3</f>
        <v>366.13068899999996</v>
      </c>
      <c r="H39" s="4">
        <f>E39*NUMBERS!$C$3</f>
        <v>328.69589400000001</v>
      </c>
      <c r="I39" s="4"/>
      <c r="J39" s="2">
        <f>$A39*NUMBERS!$C$2/scan!D39*NUMBERS!$C$4</f>
        <v>0.10418949790972043</v>
      </c>
      <c r="K39" s="2">
        <f>$A39*NUMBERS!$C$2/scan!E39*NUMBERS!$C$4</f>
        <v>0.11605551925832697</v>
      </c>
    </row>
    <row r="40" spans="1:11" x14ac:dyDescent="0.25">
      <c r="A40">
        <v>10000000</v>
      </c>
      <c r="B40">
        <v>64</v>
      </c>
      <c r="C40">
        <v>0</v>
      </c>
      <c r="D40">
        <v>211204158</v>
      </c>
      <c r="E40">
        <v>73098085</v>
      </c>
      <c r="G40" s="4">
        <f>D40*NUMBERS!$C$3</f>
        <v>211.20415799999998</v>
      </c>
      <c r="H40" s="4">
        <f>E40*NUMBERS!$C$3</f>
        <v>73.098084999999998</v>
      </c>
      <c r="I40" s="4"/>
      <c r="J40" s="2">
        <f>$A40*NUMBERS!$C$2/scan!D40*NUMBERS!$C$4</f>
        <v>0.18061657979408721</v>
      </c>
      <c r="K40" s="2">
        <f>$A40*NUMBERS!$C$2/scan!E40*NUMBERS!$C$4</f>
        <v>0.52186008232979009</v>
      </c>
    </row>
    <row r="41" spans="1:11" x14ac:dyDescent="0.25">
      <c r="A41">
        <v>10000000</v>
      </c>
      <c r="B41">
        <v>64</v>
      </c>
      <c r="C41" t="s">
        <v>18</v>
      </c>
      <c r="D41">
        <v>317377941</v>
      </c>
      <c r="E41">
        <v>158369056</v>
      </c>
      <c r="G41" s="4">
        <f>D41*NUMBERS!$C$3</f>
        <v>317.37794099999996</v>
      </c>
      <c r="H41" s="4">
        <f>E41*NUMBERS!$C$3</f>
        <v>158.369056</v>
      </c>
      <c r="I41" s="4"/>
      <c r="J41" s="2">
        <f>$A41*NUMBERS!$C$2/scan!D41*NUMBERS!$C$4</f>
        <v>0.12019415254902671</v>
      </c>
      <c r="K41" s="2">
        <f>$A41*NUMBERS!$C$2/scan!E41*NUMBERS!$C$4</f>
        <v>0.2408739031458898</v>
      </c>
    </row>
    <row r="42" spans="1:11" x14ac:dyDescent="0.25">
      <c r="A42">
        <v>10000000</v>
      </c>
      <c r="B42">
        <v>64</v>
      </c>
      <c r="C42" t="s">
        <v>19</v>
      </c>
      <c r="D42">
        <v>441887736</v>
      </c>
      <c r="E42">
        <v>248448038</v>
      </c>
      <c r="G42" s="4">
        <f>D42*NUMBERS!$C$3</f>
        <v>441.88773599999996</v>
      </c>
      <c r="H42" s="4">
        <f>E42*NUMBERS!$C$3</f>
        <v>248.448038</v>
      </c>
      <c r="I42" s="4"/>
      <c r="J42" s="2">
        <f>$A42*NUMBERS!$C$2/scan!D42*NUMBERS!$C$4</f>
        <v>8.6327294352088565E-2</v>
      </c>
      <c r="K42" s="2">
        <f>$A42*NUMBERS!$C$2/scan!E42*NUMBERS!$C$4</f>
        <v>0.15354105012594224</v>
      </c>
    </row>
    <row r="43" spans="1:11" x14ac:dyDescent="0.25">
      <c r="A43">
        <v>10000000</v>
      </c>
      <c r="B43">
        <v>64</v>
      </c>
      <c r="C43" t="s">
        <v>20</v>
      </c>
      <c r="D43">
        <v>557869529</v>
      </c>
      <c r="E43">
        <v>301922188</v>
      </c>
      <c r="G43" s="4">
        <f>D43*NUMBERS!$C$3</f>
        <v>557.86952899999994</v>
      </c>
      <c r="H43" s="4">
        <f>E43*NUMBERS!$C$3</f>
        <v>301.92218800000001</v>
      </c>
      <c r="I43" s="4"/>
      <c r="J43" s="2">
        <f>$A43*NUMBERS!$C$2/scan!D43*NUMBERS!$C$4</f>
        <v>6.8379738761910405E-2</v>
      </c>
      <c r="K43" s="2">
        <f>$A43*NUMBERS!$C$2/scan!E43*NUMBERS!$C$4</f>
        <v>0.12634703301848751</v>
      </c>
    </row>
    <row r="44" spans="1:11" x14ac:dyDescent="0.25">
      <c r="A44">
        <v>10000000</v>
      </c>
      <c r="B44">
        <v>64</v>
      </c>
      <c r="C44" t="s">
        <v>21</v>
      </c>
      <c r="D44">
        <v>575538111</v>
      </c>
      <c r="E44">
        <v>313089704</v>
      </c>
      <c r="G44" s="4">
        <f>D44*NUMBERS!$C$3</f>
        <v>575.53811099999996</v>
      </c>
      <c r="H44" s="4">
        <f>E44*NUMBERS!$C$3</f>
        <v>313.08970399999998</v>
      </c>
      <c r="I44" s="4"/>
      <c r="J44" s="2">
        <f>$A44*NUMBERS!$C$2/scan!D44*NUMBERS!$C$4</f>
        <v>6.6280532821657051E-2</v>
      </c>
      <c r="K44" s="2">
        <f>$A44*NUMBERS!$C$2/scan!E44*NUMBERS!$C$4</f>
        <v>0.12184039324477434</v>
      </c>
    </row>
    <row r="45" spans="1:11" x14ac:dyDescent="0.25">
      <c r="A45">
        <v>10000000</v>
      </c>
      <c r="B45">
        <v>64</v>
      </c>
      <c r="C45">
        <v>1</v>
      </c>
      <c r="D45">
        <v>587843297</v>
      </c>
      <c r="E45">
        <v>326801429</v>
      </c>
      <c r="G45" s="4">
        <f>D45*NUMBERS!$C$3</f>
        <v>587.84329700000001</v>
      </c>
      <c r="H45" s="4">
        <f>E45*NUMBERS!$C$3</f>
        <v>326.80142899999998</v>
      </c>
      <c r="I45" s="4"/>
      <c r="J45" s="2">
        <f>$A45*NUMBERS!$C$2/scan!D45*NUMBERS!$C$4</f>
        <v>6.4893097958128115E-2</v>
      </c>
      <c r="K45" s="2">
        <f>$A45*NUMBERS!$C$2/scan!E45*NUMBERS!$C$4</f>
        <v>0.11672829207931645</v>
      </c>
    </row>
    <row r="46" spans="1:11" x14ac:dyDescent="0.25">
      <c r="A46">
        <v>10000000</v>
      </c>
      <c r="B46">
        <v>128</v>
      </c>
      <c r="C46">
        <v>0</v>
      </c>
      <c r="D46">
        <v>209302508</v>
      </c>
      <c r="E46">
        <v>70377461</v>
      </c>
      <c r="G46" s="4">
        <f>D46*NUMBERS!$C$3</f>
        <v>209.30250799999999</v>
      </c>
      <c r="H46" s="4">
        <f>E46*NUMBERS!$C$3</f>
        <v>70.377460999999997</v>
      </c>
      <c r="I46" s="4"/>
      <c r="J46" s="2">
        <f>$A46*NUMBERS!$C$2/scan!D46*NUMBERS!$C$4</f>
        <v>0.18225759939890446</v>
      </c>
      <c r="K46" s="2">
        <f>$A46*NUMBERS!$C$2/scan!E46*NUMBERS!$C$4</f>
        <v>0.54203394260344229</v>
      </c>
    </row>
    <row r="47" spans="1:11" x14ac:dyDescent="0.25">
      <c r="A47">
        <v>10000000</v>
      </c>
      <c r="B47">
        <v>128</v>
      </c>
      <c r="C47" t="s">
        <v>18</v>
      </c>
      <c r="D47">
        <v>310064298</v>
      </c>
      <c r="E47">
        <v>159830210</v>
      </c>
      <c r="G47" s="4">
        <f>D47*NUMBERS!$C$3</f>
        <v>310.06429800000001</v>
      </c>
      <c r="H47" s="4">
        <f>E47*NUMBERS!$C$3</f>
        <v>159.83020999999999</v>
      </c>
      <c r="I47" s="4"/>
      <c r="J47" s="2">
        <f>$A47*NUMBERS!$C$2/scan!D47*NUMBERS!$C$4</f>
        <v>0.12302923265370591</v>
      </c>
      <c r="K47" s="2">
        <f>$A47*NUMBERS!$C$2/scan!E47*NUMBERS!$C$4</f>
        <v>0.23867185469036173</v>
      </c>
    </row>
    <row r="48" spans="1:11" x14ac:dyDescent="0.25">
      <c r="A48">
        <v>10000000</v>
      </c>
      <c r="B48">
        <v>128</v>
      </c>
      <c r="C48" t="s">
        <v>19</v>
      </c>
      <c r="D48">
        <v>451711012</v>
      </c>
      <c r="E48">
        <v>249191898</v>
      </c>
      <c r="G48" s="4">
        <f>D48*NUMBERS!$C$3</f>
        <v>451.71101199999998</v>
      </c>
      <c r="H48" s="4">
        <f>E48*NUMBERS!$C$3</f>
        <v>249.19189799999998</v>
      </c>
      <c r="I48" s="4"/>
      <c r="J48" s="2">
        <f>$A48*NUMBERS!$C$2/scan!D48*NUMBERS!$C$4</f>
        <v>8.4449950616324584E-2</v>
      </c>
      <c r="K48" s="2">
        <f>$A48*NUMBERS!$C$2/scan!E48*NUMBERS!$C$4</f>
        <v>0.15308271642222493</v>
      </c>
    </row>
    <row r="49" spans="1:11" x14ac:dyDescent="0.25">
      <c r="A49">
        <v>10000000</v>
      </c>
      <c r="B49">
        <v>128</v>
      </c>
      <c r="C49" t="s">
        <v>20</v>
      </c>
      <c r="D49">
        <v>592548943</v>
      </c>
      <c r="E49">
        <v>304336206</v>
      </c>
      <c r="G49" s="4">
        <f>D49*NUMBERS!$C$3</f>
        <v>592.54894300000001</v>
      </c>
      <c r="H49" s="4">
        <f>E49*NUMBERS!$C$3</f>
        <v>304.336206</v>
      </c>
      <c r="I49" s="4"/>
      <c r="J49" s="2">
        <f>$A49*NUMBERS!$C$2/scan!D49*NUMBERS!$C$4</f>
        <v>6.437775833860529E-2</v>
      </c>
      <c r="K49" s="2">
        <f>$A49*NUMBERS!$C$2/scan!E49*NUMBERS!$C$4</f>
        <v>0.12534483871514782</v>
      </c>
    </row>
    <row r="50" spans="1:11" x14ac:dyDescent="0.25">
      <c r="A50">
        <v>10000000</v>
      </c>
      <c r="B50">
        <v>128</v>
      </c>
      <c r="C50" t="s">
        <v>21</v>
      </c>
      <c r="D50">
        <v>618536528</v>
      </c>
      <c r="E50">
        <v>315658529</v>
      </c>
      <c r="G50" s="4">
        <f>D50*NUMBERS!$C$3</f>
        <v>618.53652799999998</v>
      </c>
      <c r="H50" s="4">
        <f>E50*NUMBERS!$C$3</f>
        <v>315.65852899999999</v>
      </c>
      <c r="I50" s="4"/>
      <c r="J50" s="2">
        <f>$A50*NUMBERS!$C$2/scan!D50*NUMBERS!$C$4</f>
        <v>6.1672950471649425E-2</v>
      </c>
      <c r="K50" s="2">
        <f>$A50*NUMBERS!$C$2/scan!E50*NUMBERS!$C$4</f>
        <v>0.1208488577105737</v>
      </c>
    </row>
    <row r="51" spans="1:11" x14ac:dyDescent="0.25">
      <c r="A51">
        <v>10000000</v>
      </c>
      <c r="B51">
        <v>128</v>
      </c>
      <c r="C51">
        <v>1</v>
      </c>
      <c r="D51">
        <v>619529234</v>
      </c>
      <c r="E51">
        <v>332267147</v>
      </c>
      <c r="G51" s="4">
        <f>D51*NUMBERS!$C$3</f>
        <v>619.52923399999997</v>
      </c>
      <c r="H51" s="4">
        <f>E51*NUMBERS!$C$3</f>
        <v>332.26714699999997</v>
      </c>
      <c r="I51" s="4"/>
      <c r="J51" s="2">
        <f>$A51*NUMBERS!$C$2/scan!D51*NUMBERS!$C$4</f>
        <v>6.1574128487776901E-2</v>
      </c>
      <c r="K51" s="2">
        <f>$A51*NUMBERS!$C$2/scan!E51*NUMBERS!$C$4</f>
        <v>0.11480813857365801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H13" workbookViewId="0">
      <selection activeCell="K5" sqref="K5"/>
    </sheetView>
  </sheetViews>
  <sheetFormatPr defaultColWidth="11" defaultRowHeight="15.75" x14ac:dyDescent="0.25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6" t="s">
        <v>0</v>
      </c>
      <c r="I2" s="6"/>
      <c r="K2" s="6" t="s">
        <v>0</v>
      </c>
      <c r="L2" s="6"/>
    </row>
    <row r="3" spans="1:12" s="3" customFormat="1" x14ac:dyDescent="0.25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15747748</v>
      </c>
      <c r="F4">
        <f>A4</f>
        <v>1000000</v>
      </c>
      <c r="G4">
        <v>1</v>
      </c>
      <c r="H4" s="4">
        <f>SUMIF($C$4:$C$67,G4,$D$4:$D$67)/$F$2/$F$2</f>
        <v>1955035.71875</v>
      </c>
      <c r="I4" s="4">
        <f>SUMIF($C$69:$C$132,G4,$D$69:$D$132)/$F$2/$F$2</f>
        <v>2637489.296875</v>
      </c>
      <c r="K4">
        <f>D134</f>
        <v>7387095</v>
      </c>
      <c r="L4">
        <f>D142</f>
        <v>7517020</v>
      </c>
    </row>
    <row r="5" spans="1:12" x14ac:dyDescent="0.25">
      <c r="A5">
        <v>1000000</v>
      </c>
      <c r="B5" t="s">
        <v>33</v>
      </c>
      <c r="C5">
        <v>1</v>
      </c>
      <c r="D5">
        <v>15958455</v>
      </c>
      <c r="F5">
        <f>F4</f>
        <v>1000000</v>
      </c>
      <c r="G5">
        <f>G4*2</f>
        <v>2</v>
      </c>
      <c r="H5" s="4">
        <f t="shared" ref="H5:H11" si="0">SUMIF($C$4:$C$67,G5,$D$4:$D$67)/$F$2/$F$2</f>
        <v>1810403.84375</v>
      </c>
      <c r="I5" s="4">
        <f t="shared" ref="I5:I11" si="1">SUMIF($C$69:$C$132,G5,$D$69:$D$132)/$F$2/$F$2</f>
        <v>2672782.328125</v>
      </c>
      <c r="K5">
        <f t="shared" ref="K5:K11" si="2">D135</f>
        <v>7344633</v>
      </c>
      <c r="L5">
        <f t="shared" ref="L5:L11" si="3">D143</f>
        <v>7401693</v>
      </c>
    </row>
    <row r="6" spans="1:12" x14ac:dyDescent="0.25">
      <c r="A6">
        <v>1000000</v>
      </c>
      <c r="B6" t="s">
        <v>33</v>
      </c>
      <c r="C6">
        <v>1</v>
      </c>
      <c r="D6">
        <v>15968764</v>
      </c>
      <c r="F6">
        <f t="shared" ref="F6:F11" si="4">F5</f>
        <v>1000000</v>
      </c>
      <c r="G6">
        <f t="shared" ref="G6:G11" si="5">G5*2</f>
        <v>4</v>
      </c>
      <c r="H6" s="4">
        <f t="shared" si="0"/>
        <v>1990389.265625</v>
      </c>
      <c r="I6" s="4">
        <f t="shared" si="1"/>
        <v>2371938.78125</v>
      </c>
      <c r="K6">
        <f t="shared" si="2"/>
        <v>7520096</v>
      </c>
      <c r="L6">
        <f t="shared" si="3"/>
        <v>7412515</v>
      </c>
    </row>
    <row r="7" spans="1:12" x14ac:dyDescent="0.25">
      <c r="A7">
        <v>1000000</v>
      </c>
      <c r="B7" t="s">
        <v>33</v>
      </c>
      <c r="C7">
        <v>1</v>
      </c>
      <c r="D7">
        <v>15198402</v>
      </c>
      <c r="F7">
        <f t="shared" si="4"/>
        <v>1000000</v>
      </c>
      <c r="G7">
        <f t="shared" si="5"/>
        <v>8</v>
      </c>
      <c r="H7" s="4">
        <f t="shared" si="0"/>
        <v>2117201.703125</v>
      </c>
      <c r="I7" s="4">
        <f t="shared" si="1"/>
        <v>2045259.171875</v>
      </c>
      <c r="K7">
        <f t="shared" si="2"/>
        <v>7675049</v>
      </c>
      <c r="L7">
        <f t="shared" si="3"/>
        <v>7372896</v>
      </c>
    </row>
    <row r="8" spans="1:12" x14ac:dyDescent="0.25">
      <c r="A8">
        <v>1000000</v>
      </c>
      <c r="B8" t="s">
        <v>33</v>
      </c>
      <c r="C8">
        <v>1</v>
      </c>
      <c r="D8">
        <v>15152072</v>
      </c>
      <c r="F8">
        <f t="shared" si="4"/>
        <v>1000000</v>
      </c>
      <c r="G8">
        <f t="shared" si="5"/>
        <v>16</v>
      </c>
      <c r="H8" s="4">
        <f t="shared" si="0"/>
        <v>3121053.65625</v>
      </c>
      <c r="I8" s="4">
        <f t="shared" si="1"/>
        <v>2386772.046875</v>
      </c>
      <c r="K8">
        <f t="shared" si="2"/>
        <v>8794521</v>
      </c>
      <c r="L8">
        <f t="shared" si="3"/>
        <v>8162681</v>
      </c>
    </row>
    <row r="9" spans="1:12" x14ac:dyDescent="0.25">
      <c r="A9">
        <v>1000000</v>
      </c>
      <c r="B9" t="s">
        <v>33</v>
      </c>
      <c r="C9">
        <v>1</v>
      </c>
      <c r="D9">
        <v>15537324</v>
      </c>
      <c r="F9">
        <f t="shared" si="4"/>
        <v>1000000</v>
      </c>
      <c r="G9">
        <f t="shared" si="5"/>
        <v>32</v>
      </c>
      <c r="H9" s="4">
        <f t="shared" si="0"/>
        <v>4593804.296875</v>
      </c>
      <c r="I9" s="4">
        <f t="shared" si="1"/>
        <v>2131096.78125</v>
      </c>
      <c r="K9">
        <f t="shared" si="2"/>
        <v>15906838</v>
      </c>
      <c r="L9">
        <f t="shared" si="3"/>
        <v>7375757</v>
      </c>
    </row>
    <row r="10" spans="1:12" x14ac:dyDescent="0.25">
      <c r="A10">
        <v>1000000</v>
      </c>
      <c r="B10" t="s">
        <v>33</v>
      </c>
      <c r="C10">
        <v>1</v>
      </c>
      <c r="D10">
        <v>15681609</v>
      </c>
      <c r="F10">
        <f t="shared" si="4"/>
        <v>1000000</v>
      </c>
      <c r="G10">
        <f t="shared" si="5"/>
        <v>64</v>
      </c>
      <c r="H10" s="4">
        <f t="shared" si="0"/>
        <v>5283944.484375</v>
      </c>
      <c r="I10" s="4">
        <f t="shared" si="1"/>
        <v>2082100.734375</v>
      </c>
      <c r="K10">
        <f t="shared" si="2"/>
        <v>21907685</v>
      </c>
      <c r="L10">
        <f t="shared" si="3"/>
        <v>7551042</v>
      </c>
    </row>
    <row r="11" spans="1:12" x14ac:dyDescent="0.25">
      <c r="A11">
        <v>1000000</v>
      </c>
      <c r="B11" t="s">
        <v>33</v>
      </c>
      <c r="C11">
        <v>1</v>
      </c>
      <c r="D11">
        <v>15877912</v>
      </c>
      <c r="F11">
        <f t="shared" si="4"/>
        <v>1000000</v>
      </c>
      <c r="G11">
        <f t="shared" si="5"/>
        <v>128</v>
      </c>
      <c r="H11" s="4">
        <f t="shared" si="0"/>
        <v>3512593.390625</v>
      </c>
      <c r="I11" s="4">
        <f t="shared" si="1"/>
        <v>1209485.84375</v>
      </c>
      <c r="K11">
        <f t="shared" si="2"/>
        <v>20959771</v>
      </c>
      <c r="L11">
        <f t="shared" si="3"/>
        <v>7382420</v>
      </c>
    </row>
    <row r="12" spans="1:12" x14ac:dyDescent="0.25">
      <c r="A12">
        <v>1000000</v>
      </c>
      <c r="B12" t="s">
        <v>33</v>
      </c>
      <c r="C12">
        <v>2</v>
      </c>
      <c r="D12">
        <v>7448338</v>
      </c>
    </row>
    <row r="13" spans="1:12" x14ac:dyDescent="0.25">
      <c r="A13">
        <v>1000000</v>
      </c>
      <c r="B13" t="s">
        <v>33</v>
      </c>
      <c r="C13">
        <v>2</v>
      </c>
      <c r="D13">
        <v>11649611</v>
      </c>
      <c r="H13" s="6" t="s">
        <v>1</v>
      </c>
      <c r="I13" s="6"/>
      <c r="J13" s="3"/>
      <c r="K13" s="6" t="s">
        <v>1</v>
      </c>
      <c r="L13" s="6"/>
    </row>
    <row r="14" spans="1:12" x14ac:dyDescent="0.25">
      <c r="A14">
        <v>1000000</v>
      </c>
      <c r="B14" t="s">
        <v>33</v>
      </c>
      <c r="C14">
        <v>2</v>
      </c>
      <c r="D14">
        <v>15613049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2</v>
      </c>
      <c r="D15">
        <v>16416265</v>
      </c>
      <c r="H15" s="1">
        <f>H4*NUMBERS!$C$3</f>
        <v>1.9550357187499998</v>
      </c>
      <c r="I15" s="1">
        <f>I4*NUMBERS!$C$3</f>
        <v>2.6374892968749997</v>
      </c>
      <c r="J15" s="1"/>
      <c r="K15" s="1">
        <f>K4*NUMBERS!$C$3</f>
        <v>7.3870949999999995</v>
      </c>
      <c r="L15" s="1">
        <f>L4*NUMBERS!$C$3</f>
        <v>7.5170199999999996</v>
      </c>
    </row>
    <row r="16" spans="1:12" x14ac:dyDescent="0.25">
      <c r="A16">
        <v>1000000</v>
      </c>
      <c r="B16" t="s">
        <v>33</v>
      </c>
      <c r="C16">
        <v>2</v>
      </c>
      <c r="D16">
        <v>15829191</v>
      </c>
      <c r="H16" s="1">
        <f>H5*NUMBERS!$C$3</f>
        <v>1.8104038437499999</v>
      </c>
      <c r="I16" s="1">
        <f>I5*NUMBERS!$C$3</f>
        <v>2.6727823281249998</v>
      </c>
      <c r="J16" s="1"/>
      <c r="K16" s="1">
        <f>K5*NUMBERS!$C$3</f>
        <v>7.344633</v>
      </c>
      <c r="L16" s="1">
        <f>L5*NUMBERS!$C$3</f>
        <v>7.4016929999999999</v>
      </c>
    </row>
    <row r="17" spans="1:12" x14ac:dyDescent="0.25">
      <c r="A17">
        <v>1000000</v>
      </c>
      <c r="B17" t="s">
        <v>33</v>
      </c>
      <c r="C17">
        <v>2</v>
      </c>
      <c r="D17">
        <v>16303682</v>
      </c>
      <c r="H17" s="1">
        <f>H6*NUMBERS!$C$3</f>
        <v>1.990389265625</v>
      </c>
      <c r="I17" s="1">
        <f>I6*NUMBERS!$C$3</f>
        <v>2.3719387812499999</v>
      </c>
      <c r="J17" s="1"/>
      <c r="K17" s="1">
        <f>K6*NUMBERS!$C$3</f>
        <v>7.5200959999999997</v>
      </c>
      <c r="L17" s="1">
        <f>L6*NUMBERS!$C$3</f>
        <v>7.412515</v>
      </c>
    </row>
    <row r="18" spans="1:12" x14ac:dyDescent="0.25">
      <c r="A18">
        <v>1000000</v>
      </c>
      <c r="B18" t="s">
        <v>33</v>
      </c>
      <c r="C18">
        <v>2</v>
      </c>
      <c r="D18">
        <v>15960954</v>
      </c>
      <c r="H18" s="1">
        <f>H7*NUMBERS!$C$3</f>
        <v>2.1172017031250001</v>
      </c>
      <c r="I18" s="1">
        <f>I7*NUMBERS!$C$3</f>
        <v>2.0452591718749997</v>
      </c>
      <c r="J18" s="1"/>
      <c r="K18" s="1">
        <f>K7*NUMBERS!$C$3</f>
        <v>7.6750489999999996</v>
      </c>
      <c r="L18" s="1">
        <f>L7*NUMBERS!$C$3</f>
        <v>7.3728959999999999</v>
      </c>
    </row>
    <row r="19" spans="1:12" x14ac:dyDescent="0.25">
      <c r="A19">
        <v>1000000</v>
      </c>
      <c r="B19" t="s">
        <v>33</v>
      </c>
      <c r="C19">
        <v>2</v>
      </c>
      <c r="D19">
        <v>16644756</v>
      </c>
      <c r="H19" s="1">
        <f>H8*NUMBERS!$C$3</f>
        <v>3.12105365625</v>
      </c>
      <c r="I19" s="1">
        <f>I8*NUMBERS!$C$3</f>
        <v>2.386772046875</v>
      </c>
      <c r="J19" s="1"/>
      <c r="K19" s="1">
        <f>K8*NUMBERS!$C$3</f>
        <v>8.7945209999999996</v>
      </c>
      <c r="L19" s="1">
        <f>L8*NUMBERS!$C$3</f>
        <v>8.1626809999999992</v>
      </c>
    </row>
    <row r="20" spans="1:12" x14ac:dyDescent="0.25">
      <c r="A20">
        <v>1000000</v>
      </c>
      <c r="B20" t="s">
        <v>33</v>
      </c>
      <c r="C20">
        <v>4</v>
      </c>
      <c r="D20">
        <v>16518183</v>
      </c>
      <c r="H20" s="1">
        <f>H9*NUMBERS!$C$3</f>
        <v>4.5938042968749997</v>
      </c>
      <c r="I20" s="1">
        <f>I9*NUMBERS!$C$3</f>
        <v>2.1310967812499997</v>
      </c>
      <c r="J20" s="1"/>
      <c r="K20" s="1">
        <f>K9*NUMBERS!$C$3</f>
        <v>15.906837999999999</v>
      </c>
      <c r="L20" s="1">
        <f>L9*NUMBERS!$C$3</f>
        <v>7.3757569999999992</v>
      </c>
    </row>
    <row r="21" spans="1:12" x14ac:dyDescent="0.25">
      <c r="A21">
        <v>1000000</v>
      </c>
      <c r="B21" t="s">
        <v>33</v>
      </c>
      <c r="C21">
        <v>4</v>
      </c>
      <c r="D21">
        <v>15586290</v>
      </c>
      <c r="H21" s="1">
        <f>H10*NUMBERS!$C$3</f>
        <v>5.2839444843749996</v>
      </c>
      <c r="I21" s="1">
        <f>I10*NUMBERS!$C$3</f>
        <v>2.082100734375</v>
      </c>
      <c r="J21" s="1"/>
      <c r="K21" s="1">
        <f>K10*NUMBERS!$C$3</f>
        <v>21.907685000000001</v>
      </c>
      <c r="L21" s="1">
        <f>L10*NUMBERS!$C$3</f>
        <v>7.5510419999999998</v>
      </c>
    </row>
    <row r="22" spans="1:12" x14ac:dyDescent="0.25">
      <c r="A22">
        <v>1000000</v>
      </c>
      <c r="B22" t="s">
        <v>33</v>
      </c>
      <c r="C22">
        <v>4</v>
      </c>
      <c r="D22">
        <v>12887195</v>
      </c>
      <c r="H22" s="1">
        <f>H11*NUMBERS!$C$3</f>
        <v>3.5125933906249998</v>
      </c>
      <c r="I22" s="1">
        <f>I11*NUMBERS!$C$3</f>
        <v>1.20948584375</v>
      </c>
      <c r="J22" s="1"/>
      <c r="K22" s="1">
        <f>K11*NUMBERS!$C$3</f>
        <v>20.959771</v>
      </c>
      <c r="L22" s="1">
        <f>L11*NUMBERS!$C$3</f>
        <v>7.3824199999999998</v>
      </c>
    </row>
    <row r="23" spans="1:12" x14ac:dyDescent="0.25">
      <c r="A23">
        <v>1000000</v>
      </c>
      <c r="B23" t="s">
        <v>33</v>
      </c>
      <c r="C23">
        <v>4</v>
      </c>
      <c r="D23">
        <v>11443590</v>
      </c>
    </row>
    <row r="24" spans="1:12" x14ac:dyDescent="0.25">
      <c r="A24">
        <v>1000000</v>
      </c>
      <c r="B24" t="s">
        <v>33</v>
      </c>
      <c r="C24">
        <v>4</v>
      </c>
      <c r="D24">
        <v>17324187</v>
      </c>
      <c r="H24" s="6" t="s">
        <v>2</v>
      </c>
      <c r="I24" s="6"/>
      <c r="J24" s="3"/>
      <c r="K24" s="6" t="s">
        <v>2</v>
      </c>
      <c r="L24" s="6"/>
    </row>
    <row r="25" spans="1:12" x14ac:dyDescent="0.25">
      <c r="A25">
        <v>1000000</v>
      </c>
      <c r="B25" t="s">
        <v>33</v>
      </c>
      <c r="C25">
        <v>4</v>
      </c>
      <c r="D25">
        <v>17685356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4</v>
      </c>
      <c r="D26">
        <v>17624583</v>
      </c>
      <c r="H26" s="2">
        <f>$F4*NUMBERS!$C$2/H4*NUMBERS!$C$4</f>
        <v>1.9512161486563631</v>
      </c>
      <c r="I26" s="2">
        <f>$F4*NUMBERS!$C$2/I4*NUMBERS!$C$4</f>
        <v>1.4463365861407673</v>
      </c>
      <c r="J26" s="2"/>
      <c r="K26" s="2">
        <f>$F4*NUMBERS!$C$2/K4*NUMBERS!$C$4</f>
        <v>0.51640019055190167</v>
      </c>
      <c r="L26" s="2">
        <f>$F4*NUMBERS!$C$2/L4*NUMBERS!$C$4</f>
        <v>0.50747467289231629</v>
      </c>
    </row>
    <row r="27" spans="1:12" x14ac:dyDescent="0.25">
      <c r="A27">
        <v>1000000</v>
      </c>
      <c r="B27" t="s">
        <v>33</v>
      </c>
      <c r="C27">
        <v>4</v>
      </c>
      <c r="D27">
        <v>18315529</v>
      </c>
      <c r="H27" s="2">
        <f>$F5*NUMBERS!$C$2/H5*NUMBERS!$C$4</f>
        <v>2.1070974185093334</v>
      </c>
      <c r="I27" s="2">
        <f>$F5*NUMBERS!$C$2/I5*NUMBERS!$C$4</f>
        <v>1.4272382847955567</v>
      </c>
      <c r="J27" s="2"/>
      <c r="K27" s="2">
        <f>$F5*NUMBERS!$C$2/K5*NUMBERS!$C$4</f>
        <v>0.51938568824677833</v>
      </c>
      <c r="L27" s="2">
        <f>$F5*NUMBERS!$C$2/L5*NUMBERS!$C$4</f>
        <v>0.51538171950998235</v>
      </c>
    </row>
    <row r="28" spans="1:12" x14ac:dyDescent="0.25">
      <c r="A28">
        <v>1000000</v>
      </c>
      <c r="B28" t="s">
        <v>33</v>
      </c>
      <c r="C28">
        <v>8</v>
      </c>
      <c r="D28">
        <v>20151197</v>
      </c>
      <c r="H28" s="2">
        <f>$F6*NUMBERS!$C$2/H6*NUMBERS!$C$4</f>
        <v>1.9165583996591495</v>
      </c>
      <c r="I28" s="2">
        <f>$F6*NUMBERS!$C$2/I6*NUMBERS!$C$4</f>
        <v>1.6082612653327728</v>
      </c>
      <c r="J28" s="2"/>
      <c r="K28" s="2">
        <f>$F6*NUMBERS!$C$2/K6*NUMBERS!$C$4</f>
        <v>0.50726709680634396</v>
      </c>
      <c r="L28" s="2">
        <f>$F6*NUMBERS!$C$2/L6*NUMBERS!$C$4</f>
        <v>0.5146292811043216</v>
      </c>
    </row>
    <row r="29" spans="1:12" x14ac:dyDescent="0.25">
      <c r="A29">
        <v>1000000</v>
      </c>
      <c r="B29" t="s">
        <v>33</v>
      </c>
      <c r="C29">
        <v>8</v>
      </c>
      <c r="D29">
        <v>19006380</v>
      </c>
      <c r="H29" s="2">
        <f>$F7*NUMBERS!$C$2/H7*NUMBERS!$C$4</f>
        <v>1.8017637431495017</v>
      </c>
      <c r="I29" s="2">
        <f>$F7*NUMBERS!$C$2/I7*NUMBERS!$C$4</f>
        <v>1.8651412584195186</v>
      </c>
      <c r="J29" s="2"/>
      <c r="K29" s="2">
        <f>$F7*NUMBERS!$C$2/K7*NUMBERS!$C$4</f>
        <v>0.49702578649660739</v>
      </c>
      <c r="L29" s="2">
        <f>$F7*NUMBERS!$C$2/L7*NUMBERS!$C$4</f>
        <v>0.51739469343186184</v>
      </c>
    </row>
    <row r="30" spans="1:12" x14ac:dyDescent="0.25">
      <c r="A30">
        <v>1000000</v>
      </c>
      <c r="B30" t="s">
        <v>33</v>
      </c>
      <c r="C30">
        <v>8</v>
      </c>
      <c r="D30">
        <v>18252906</v>
      </c>
      <c r="H30" s="2">
        <f>$F8*NUMBERS!$C$2/H8*NUMBERS!$C$4</f>
        <v>1.222246614692432</v>
      </c>
      <c r="I30" s="2">
        <f>$F8*NUMBERS!$C$2/I8*NUMBERS!$C$4</f>
        <v>1.5982662737397073</v>
      </c>
      <c r="J30" s="2"/>
      <c r="K30" s="2">
        <f>$F8*NUMBERS!$C$2/K8*NUMBERS!$C$4</f>
        <v>0.43375838952741141</v>
      </c>
      <c r="L30" s="2">
        <f>$F8*NUMBERS!$C$2/L8*NUMBERS!$C$4</f>
        <v>0.46733386562882956</v>
      </c>
    </row>
    <row r="31" spans="1:12" x14ac:dyDescent="0.25">
      <c r="A31">
        <v>1000000</v>
      </c>
      <c r="B31" t="s">
        <v>33</v>
      </c>
      <c r="C31">
        <v>8</v>
      </c>
      <c r="D31">
        <v>18843989</v>
      </c>
      <c r="H31" s="2">
        <f>$F9*NUMBERS!$C$2/H9*NUMBERS!$C$4</f>
        <v>0.83040047400800276</v>
      </c>
      <c r="I31" s="2">
        <f>$F9*NUMBERS!$C$2/I9*NUMBERS!$C$4</f>
        <v>1.7900159669836675</v>
      </c>
      <c r="J31" s="2"/>
      <c r="K31" s="2">
        <f>$F9*NUMBERS!$C$2/K9*NUMBERS!$C$4</f>
        <v>0.23981493151718775</v>
      </c>
      <c r="L31" s="2">
        <f>$F9*NUMBERS!$C$2/L9*NUMBERS!$C$4</f>
        <v>0.51719399996841009</v>
      </c>
    </row>
    <row r="32" spans="1:12" x14ac:dyDescent="0.25">
      <c r="A32">
        <v>1000000</v>
      </c>
      <c r="B32" t="s">
        <v>33</v>
      </c>
      <c r="C32">
        <v>8</v>
      </c>
      <c r="D32">
        <v>18123616</v>
      </c>
      <c r="H32" s="2">
        <f>$F10*NUMBERS!$C$2/H10*NUMBERS!$C$4</f>
        <v>0.72194120829719755</v>
      </c>
      <c r="I32" s="2">
        <f>$F10*NUMBERS!$C$2/I10*NUMBERS!$C$4</f>
        <v>1.8321386677624349</v>
      </c>
      <c r="J32" s="2"/>
      <c r="K32" s="2">
        <f>$F10*NUMBERS!$C$2/K10*NUMBERS!$C$4</f>
        <v>0.17412598664007631</v>
      </c>
      <c r="L32" s="2">
        <f>$F10*NUMBERS!$C$2/L10*NUMBERS!$C$4</f>
        <v>0.50518819331490938</v>
      </c>
    </row>
    <row r="33" spans="1:12" x14ac:dyDescent="0.25">
      <c r="A33">
        <v>1000000</v>
      </c>
      <c r="B33" t="s">
        <v>33</v>
      </c>
      <c r="C33">
        <v>8</v>
      </c>
      <c r="D33">
        <v>11309335</v>
      </c>
      <c r="H33" s="2">
        <f>$F11*NUMBERS!$C$2/H11*NUMBERS!$C$4</f>
        <v>1.0860059339080652</v>
      </c>
      <c r="I33" s="2">
        <f>$F11*NUMBERS!$C$2/I11*NUMBERS!$C$4</f>
        <v>3.1539825665074055</v>
      </c>
      <c r="J33" s="2"/>
      <c r="K33" s="2">
        <f>$F11*NUMBERS!$C$2/K11*NUMBERS!$C$4</f>
        <v>0.18200090380877729</v>
      </c>
      <c r="L33" s="2">
        <f>$F11*NUMBERS!$C$2/L11*NUMBERS!$C$4</f>
        <v>0.5167272067458909</v>
      </c>
    </row>
    <row r="34" spans="1:12" x14ac:dyDescent="0.25">
      <c r="A34">
        <v>1000000</v>
      </c>
      <c r="B34" t="s">
        <v>33</v>
      </c>
      <c r="C34">
        <v>8</v>
      </c>
      <c r="D34">
        <v>17789560</v>
      </c>
    </row>
    <row r="35" spans="1:12" x14ac:dyDescent="0.25">
      <c r="A35">
        <v>1000000</v>
      </c>
      <c r="B35" t="s">
        <v>33</v>
      </c>
      <c r="C35">
        <v>8</v>
      </c>
      <c r="D35">
        <v>12023926</v>
      </c>
    </row>
    <row r="36" spans="1:12" x14ac:dyDescent="0.25">
      <c r="A36">
        <v>1000000</v>
      </c>
      <c r="B36" t="s">
        <v>33</v>
      </c>
      <c r="C36">
        <v>16</v>
      </c>
      <c r="D36">
        <v>12018253</v>
      </c>
    </row>
    <row r="37" spans="1:12" x14ac:dyDescent="0.25">
      <c r="A37">
        <v>1000000</v>
      </c>
      <c r="B37" t="s">
        <v>33</v>
      </c>
      <c r="C37">
        <v>16</v>
      </c>
      <c r="D37">
        <v>25674741</v>
      </c>
    </row>
    <row r="38" spans="1:12" x14ac:dyDescent="0.25">
      <c r="A38">
        <v>1000000</v>
      </c>
      <c r="B38" t="s">
        <v>33</v>
      </c>
      <c r="C38">
        <v>16</v>
      </c>
      <c r="D38">
        <v>28063103</v>
      </c>
    </row>
    <row r="39" spans="1:12" x14ac:dyDescent="0.25">
      <c r="A39">
        <v>1000000</v>
      </c>
      <c r="B39" t="s">
        <v>33</v>
      </c>
      <c r="C39">
        <v>16</v>
      </c>
      <c r="D39">
        <v>27037833</v>
      </c>
    </row>
    <row r="40" spans="1:12" x14ac:dyDescent="0.25">
      <c r="A40">
        <v>1000000</v>
      </c>
      <c r="B40" t="s">
        <v>33</v>
      </c>
      <c r="C40">
        <v>16</v>
      </c>
      <c r="D40">
        <v>26556548</v>
      </c>
    </row>
    <row r="41" spans="1:12" x14ac:dyDescent="0.25">
      <c r="A41">
        <v>1000000</v>
      </c>
      <c r="B41" t="s">
        <v>33</v>
      </c>
      <c r="C41">
        <v>16</v>
      </c>
      <c r="D41">
        <v>26934052</v>
      </c>
    </row>
    <row r="42" spans="1:12" x14ac:dyDescent="0.25">
      <c r="A42">
        <v>1000000</v>
      </c>
      <c r="B42" t="s">
        <v>33</v>
      </c>
      <c r="C42">
        <v>16</v>
      </c>
      <c r="D42">
        <v>25629879</v>
      </c>
    </row>
    <row r="43" spans="1:12" x14ac:dyDescent="0.25">
      <c r="A43">
        <v>1000000</v>
      </c>
      <c r="B43" t="s">
        <v>33</v>
      </c>
      <c r="C43">
        <v>16</v>
      </c>
      <c r="D43">
        <v>27833025</v>
      </c>
    </row>
    <row r="44" spans="1:12" x14ac:dyDescent="0.25">
      <c r="A44">
        <v>1000000</v>
      </c>
      <c r="B44" t="s">
        <v>33</v>
      </c>
      <c r="C44">
        <v>32</v>
      </c>
      <c r="D44">
        <v>17111406</v>
      </c>
    </row>
    <row r="45" spans="1:12" x14ac:dyDescent="0.25">
      <c r="A45">
        <v>1000000</v>
      </c>
      <c r="B45" t="s">
        <v>33</v>
      </c>
      <c r="C45">
        <v>32</v>
      </c>
      <c r="D45">
        <v>23746923</v>
      </c>
    </row>
    <row r="46" spans="1:12" x14ac:dyDescent="0.25">
      <c r="A46">
        <v>1000000</v>
      </c>
      <c r="B46" t="s">
        <v>33</v>
      </c>
      <c r="C46">
        <v>32</v>
      </c>
      <c r="D46">
        <v>37368914</v>
      </c>
    </row>
    <row r="47" spans="1:12" x14ac:dyDescent="0.25">
      <c r="A47">
        <v>1000000</v>
      </c>
      <c r="B47" t="s">
        <v>33</v>
      </c>
      <c r="C47">
        <v>32</v>
      </c>
      <c r="D47">
        <v>43982600</v>
      </c>
    </row>
    <row r="48" spans="1:12" x14ac:dyDescent="0.25">
      <c r="A48">
        <v>1000000</v>
      </c>
      <c r="B48" t="s">
        <v>33</v>
      </c>
      <c r="C48">
        <v>32</v>
      </c>
      <c r="D48">
        <v>42365923</v>
      </c>
    </row>
    <row r="49" spans="1:4" x14ac:dyDescent="0.25">
      <c r="A49">
        <v>1000000</v>
      </c>
      <c r="B49" t="s">
        <v>33</v>
      </c>
      <c r="C49">
        <v>32</v>
      </c>
      <c r="D49">
        <v>40535428</v>
      </c>
    </row>
    <row r="50" spans="1:4" x14ac:dyDescent="0.25">
      <c r="A50">
        <v>1000000</v>
      </c>
      <c r="B50" t="s">
        <v>33</v>
      </c>
      <c r="C50">
        <v>32</v>
      </c>
      <c r="D50">
        <v>44636693</v>
      </c>
    </row>
    <row r="51" spans="1:4" x14ac:dyDescent="0.25">
      <c r="A51">
        <v>1000000</v>
      </c>
      <c r="B51" t="s">
        <v>33</v>
      </c>
      <c r="C51">
        <v>32</v>
      </c>
      <c r="D51">
        <v>44255588</v>
      </c>
    </row>
    <row r="52" spans="1:4" x14ac:dyDescent="0.25">
      <c r="A52">
        <v>1000000</v>
      </c>
      <c r="B52" t="s">
        <v>33</v>
      </c>
      <c r="C52">
        <v>64</v>
      </c>
      <c r="D52">
        <v>24086050</v>
      </c>
    </row>
    <row r="53" spans="1:4" x14ac:dyDescent="0.25">
      <c r="A53">
        <v>1000000</v>
      </c>
      <c r="B53" t="s">
        <v>33</v>
      </c>
      <c r="C53">
        <v>64</v>
      </c>
      <c r="D53">
        <v>30565992</v>
      </c>
    </row>
    <row r="54" spans="1:4" x14ac:dyDescent="0.25">
      <c r="A54">
        <v>1000000</v>
      </c>
      <c r="B54" t="s">
        <v>33</v>
      </c>
      <c r="C54">
        <v>64</v>
      </c>
      <c r="D54">
        <v>32311371</v>
      </c>
    </row>
    <row r="55" spans="1:4" x14ac:dyDescent="0.25">
      <c r="A55">
        <v>1000000</v>
      </c>
      <c r="B55" t="s">
        <v>33</v>
      </c>
      <c r="C55">
        <v>64</v>
      </c>
      <c r="D55">
        <v>37885602</v>
      </c>
    </row>
    <row r="56" spans="1:4" x14ac:dyDescent="0.25">
      <c r="A56">
        <v>1000000</v>
      </c>
      <c r="B56" t="s">
        <v>33</v>
      </c>
      <c r="C56">
        <v>64</v>
      </c>
      <c r="D56">
        <v>56876222</v>
      </c>
    </row>
    <row r="57" spans="1:4" x14ac:dyDescent="0.25">
      <c r="A57">
        <v>1000000</v>
      </c>
      <c r="B57" t="s">
        <v>33</v>
      </c>
      <c r="C57">
        <v>64</v>
      </c>
      <c r="D57">
        <v>43663368</v>
      </c>
    </row>
    <row r="58" spans="1:4" x14ac:dyDescent="0.25">
      <c r="A58">
        <v>1000000</v>
      </c>
      <c r="B58" t="s">
        <v>33</v>
      </c>
      <c r="C58">
        <v>64</v>
      </c>
      <c r="D58">
        <v>54131013</v>
      </c>
    </row>
    <row r="59" spans="1:4" x14ac:dyDescent="0.25">
      <c r="A59">
        <v>1000000</v>
      </c>
      <c r="B59" t="s">
        <v>33</v>
      </c>
      <c r="C59">
        <v>64</v>
      </c>
      <c r="D59">
        <v>58652829</v>
      </c>
    </row>
    <row r="60" spans="1:4" x14ac:dyDescent="0.25">
      <c r="A60">
        <v>1000000</v>
      </c>
      <c r="B60" t="s">
        <v>33</v>
      </c>
      <c r="C60">
        <v>128</v>
      </c>
      <c r="D60">
        <v>30188427</v>
      </c>
    </row>
    <row r="61" spans="1:4" x14ac:dyDescent="0.25">
      <c r="A61">
        <v>1000000</v>
      </c>
      <c r="B61" t="s">
        <v>33</v>
      </c>
      <c r="C61">
        <v>128</v>
      </c>
      <c r="D61">
        <v>22099413</v>
      </c>
    </row>
    <row r="62" spans="1:4" x14ac:dyDescent="0.25">
      <c r="A62">
        <v>1000000</v>
      </c>
      <c r="B62" t="s">
        <v>33</v>
      </c>
      <c r="C62">
        <v>128</v>
      </c>
      <c r="D62">
        <v>21280853</v>
      </c>
    </row>
    <row r="63" spans="1:4" x14ac:dyDescent="0.25">
      <c r="A63">
        <v>1000000</v>
      </c>
      <c r="B63" t="s">
        <v>33</v>
      </c>
      <c r="C63">
        <v>128</v>
      </c>
      <c r="D63">
        <v>23017233</v>
      </c>
    </row>
    <row r="64" spans="1:4" x14ac:dyDescent="0.25">
      <c r="A64">
        <v>1000000</v>
      </c>
      <c r="B64" t="s">
        <v>33</v>
      </c>
      <c r="C64">
        <v>128</v>
      </c>
      <c r="D64">
        <v>30850259</v>
      </c>
    </row>
    <row r="65" spans="1:4" x14ac:dyDescent="0.25">
      <c r="A65">
        <v>1000000</v>
      </c>
      <c r="B65" t="s">
        <v>33</v>
      </c>
      <c r="C65">
        <v>128</v>
      </c>
      <c r="D65">
        <v>32352424</v>
      </c>
    </row>
    <row r="66" spans="1:4" x14ac:dyDescent="0.25">
      <c r="A66">
        <v>1000000</v>
      </c>
      <c r="B66" t="s">
        <v>33</v>
      </c>
      <c r="C66">
        <v>128</v>
      </c>
      <c r="D66">
        <v>31861257</v>
      </c>
    </row>
    <row r="67" spans="1:4" x14ac:dyDescent="0.25">
      <c r="A67">
        <v>1000000</v>
      </c>
      <c r="B67" t="s">
        <v>33</v>
      </c>
      <c r="C67">
        <v>128</v>
      </c>
      <c r="D67">
        <v>33156111</v>
      </c>
    </row>
    <row r="68" spans="1:4" x14ac:dyDescent="0.25">
      <c r="A68" t="s">
        <v>43</v>
      </c>
    </row>
    <row r="69" spans="1:4" x14ac:dyDescent="0.25">
      <c r="A69">
        <v>1000000</v>
      </c>
      <c r="B69" t="s">
        <v>34</v>
      </c>
      <c r="C69">
        <v>1</v>
      </c>
      <c r="D69">
        <v>21574601</v>
      </c>
    </row>
    <row r="70" spans="1:4" x14ac:dyDescent="0.25">
      <c r="A70">
        <v>1000000</v>
      </c>
      <c r="B70" t="s">
        <v>34</v>
      </c>
      <c r="C70">
        <v>1</v>
      </c>
      <c r="D70">
        <v>20962204</v>
      </c>
    </row>
    <row r="71" spans="1:4" x14ac:dyDescent="0.25">
      <c r="A71">
        <v>1000000</v>
      </c>
      <c r="B71" t="s">
        <v>34</v>
      </c>
      <c r="C71">
        <v>1</v>
      </c>
      <c r="D71">
        <v>21097437</v>
      </c>
    </row>
    <row r="72" spans="1:4" x14ac:dyDescent="0.25">
      <c r="A72">
        <v>1000000</v>
      </c>
      <c r="B72" t="s">
        <v>34</v>
      </c>
      <c r="C72">
        <v>1</v>
      </c>
      <c r="D72">
        <v>19604783</v>
      </c>
    </row>
    <row r="73" spans="1:4" x14ac:dyDescent="0.25">
      <c r="A73">
        <v>1000000</v>
      </c>
      <c r="B73" t="s">
        <v>34</v>
      </c>
      <c r="C73">
        <v>1</v>
      </c>
      <c r="D73">
        <v>20159328</v>
      </c>
    </row>
    <row r="74" spans="1:4" x14ac:dyDescent="0.25">
      <c r="A74">
        <v>1000000</v>
      </c>
      <c r="B74" t="s">
        <v>34</v>
      </c>
      <c r="C74">
        <v>1</v>
      </c>
      <c r="D74">
        <v>20855641</v>
      </c>
    </row>
    <row r="75" spans="1:4" x14ac:dyDescent="0.25">
      <c r="A75">
        <v>1000000</v>
      </c>
      <c r="B75" t="s">
        <v>34</v>
      </c>
      <c r="C75">
        <v>1</v>
      </c>
      <c r="D75">
        <v>22032679</v>
      </c>
    </row>
    <row r="76" spans="1:4" x14ac:dyDescent="0.25">
      <c r="A76">
        <v>1000000</v>
      </c>
      <c r="B76" t="s">
        <v>34</v>
      </c>
      <c r="C76">
        <v>1</v>
      </c>
      <c r="D76">
        <v>22512642</v>
      </c>
    </row>
    <row r="77" spans="1:4" x14ac:dyDescent="0.25">
      <c r="A77">
        <v>1000000</v>
      </c>
      <c r="B77" t="s">
        <v>34</v>
      </c>
      <c r="C77">
        <v>2</v>
      </c>
      <c r="D77">
        <v>13231796</v>
      </c>
    </row>
    <row r="78" spans="1:4" x14ac:dyDescent="0.25">
      <c r="A78">
        <v>1000000</v>
      </c>
      <c r="B78" t="s">
        <v>34</v>
      </c>
      <c r="C78">
        <v>2</v>
      </c>
      <c r="D78">
        <v>22064263</v>
      </c>
    </row>
    <row r="79" spans="1:4" x14ac:dyDescent="0.25">
      <c r="A79">
        <v>1000000</v>
      </c>
      <c r="B79" t="s">
        <v>34</v>
      </c>
      <c r="C79">
        <v>2</v>
      </c>
      <c r="D79">
        <v>22258196</v>
      </c>
    </row>
    <row r="80" spans="1:4" x14ac:dyDescent="0.25">
      <c r="A80">
        <v>1000000</v>
      </c>
      <c r="B80" t="s">
        <v>34</v>
      </c>
      <c r="C80">
        <v>2</v>
      </c>
      <c r="D80">
        <v>22013475</v>
      </c>
    </row>
    <row r="81" spans="1:4" x14ac:dyDescent="0.25">
      <c r="A81">
        <v>1000000</v>
      </c>
      <c r="B81" t="s">
        <v>34</v>
      </c>
      <c r="C81">
        <v>2</v>
      </c>
      <c r="D81">
        <v>22059427</v>
      </c>
    </row>
    <row r="82" spans="1:4" x14ac:dyDescent="0.25">
      <c r="A82">
        <v>1000000</v>
      </c>
      <c r="B82" t="s">
        <v>34</v>
      </c>
      <c r="C82">
        <v>2</v>
      </c>
      <c r="D82">
        <v>24098659</v>
      </c>
    </row>
    <row r="83" spans="1:4" x14ac:dyDescent="0.25">
      <c r="A83">
        <v>1000000</v>
      </c>
      <c r="B83" t="s">
        <v>34</v>
      </c>
      <c r="C83">
        <v>2</v>
      </c>
      <c r="D83">
        <v>22083450</v>
      </c>
    </row>
    <row r="84" spans="1:4" x14ac:dyDescent="0.25">
      <c r="A84">
        <v>1000000</v>
      </c>
      <c r="B84" t="s">
        <v>34</v>
      </c>
      <c r="C84">
        <v>2</v>
      </c>
      <c r="D84">
        <v>23248803</v>
      </c>
    </row>
    <row r="85" spans="1:4" x14ac:dyDescent="0.25">
      <c r="A85">
        <v>1000000</v>
      </c>
      <c r="B85" t="s">
        <v>34</v>
      </c>
      <c r="C85">
        <v>4</v>
      </c>
      <c r="D85">
        <v>21386518</v>
      </c>
    </row>
    <row r="86" spans="1:4" x14ac:dyDescent="0.25">
      <c r="A86">
        <v>1000000</v>
      </c>
      <c r="B86" t="s">
        <v>34</v>
      </c>
      <c r="C86">
        <v>4</v>
      </c>
      <c r="D86">
        <v>13348877</v>
      </c>
    </row>
    <row r="87" spans="1:4" x14ac:dyDescent="0.25">
      <c r="A87">
        <v>1000000</v>
      </c>
      <c r="B87" t="s">
        <v>34</v>
      </c>
      <c r="C87">
        <v>4</v>
      </c>
      <c r="D87">
        <v>10921732</v>
      </c>
    </row>
    <row r="88" spans="1:4" x14ac:dyDescent="0.25">
      <c r="A88">
        <v>1000000</v>
      </c>
      <c r="B88" t="s">
        <v>34</v>
      </c>
      <c r="C88">
        <v>4</v>
      </c>
      <c r="D88">
        <v>18671128</v>
      </c>
    </row>
    <row r="89" spans="1:4" x14ac:dyDescent="0.25">
      <c r="A89">
        <v>1000000</v>
      </c>
      <c r="B89" t="s">
        <v>34</v>
      </c>
      <c r="C89">
        <v>4</v>
      </c>
      <c r="D89">
        <v>19404475</v>
      </c>
    </row>
    <row r="90" spans="1:4" x14ac:dyDescent="0.25">
      <c r="A90">
        <v>1000000</v>
      </c>
      <c r="B90" t="s">
        <v>34</v>
      </c>
      <c r="C90">
        <v>4</v>
      </c>
      <c r="D90">
        <v>22988987</v>
      </c>
    </row>
    <row r="91" spans="1:4" x14ac:dyDescent="0.25">
      <c r="A91">
        <v>1000000</v>
      </c>
      <c r="B91" t="s">
        <v>34</v>
      </c>
      <c r="C91">
        <v>4</v>
      </c>
      <c r="D91">
        <v>22522223</v>
      </c>
    </row>
    <row r="92" spans="1:4" x14ac:dyDescent="0.25">
      <c r="A92">
        <v>1000000</v>
      </c>
      <c r="B92" t="s">
        <v>34</v>
      </c>
      <c r="C92">
        <v>4</v>
      </c>
      <c r="D92">
        <v>22560142</v>
      </c>
    </row>
    <row r="93" spans="1:4" x14ac:dyDescent="0.25">
      <c r="A93">
        <v>1000000</v>
      </c>
      <c r="B93" t="s">
        <v>34</v>
      </c>
      <c r="C93">
        <v>8</v>
      </c>
      <c r="D93">
        <v>20757986</v>
      </c>
    </row>
    <row r="94" spans="1:4" x14ac:dyDescent="0.25">
      <c r="A94">
        <v>1000000</v>
      </c>
      <c r="B94" t="s">
        <v>34</v>
      </c>
      <c r="C94">
        <v>8</v>
      </c>
      <c r="D94">
        <v>22654635</v>
      </c>
    </row>
    <row r="95" spans="1:4" x14ac:dyDescent="0.25">
      <c r="A95">
        <v>1000000</v>
      </c>
      <c r="B95" t="s">
        <v>34</v>
      </c>
      <c r="C95">
        <v>8</v>
      </c>
      <c r="D95">
        <v>22214379</v>
      </c>
    </row>
    <row r="96" spans="1:4" x14ac:dyDescent="0.25">
      <c r="A96">
        <v>1000000</v>
      </c>
      <c r="B96" t="s">
        <v>34</v>
      </c>
      <c r="C96">
        <v>8</v>
      </c>
      <c r="D96">
        <v>16292952</v>
      </c>
    </row>
    <row r="97" spans="1:4" x14ac:dyDescent="0.25">
      <c r="A97">
        <v>1000000</v>
      </c>
      <c r="B97" t="s">
        <v>34</v>
      </c>
      <c r="C97">
        <v>8</v>
      </c>
      <c r="D97">
        <v>15643366</v>
      </c>
    </row>
    <row r="98" spans="1:4" x14ac:dyDescent="0.25">
      <c r="A98">
        <v>1000000</v>
      </c>
      <c r="B98" t="s">
        <v>34</v>
      </c>
      <c r="C98">
        <v>8</v>
      </c>
      <c r="D98">
        <v>11330437</v>
      </c>
    </row>
    <row r="99" spans="1:4" x14ac:dyDescent="0.25">
      <c r="A99">
        <v>1000000</v>
      </c>
      <c r="B99" t="s">
        <v>34</v>
      </c>
      <c r="C99">
        <v>8</v>
      </c>
      <c r="D99">
        <v>8527893</v>
      </c>
    </row>
    <row r="100" spans="1:4" x14ac:dyDescent="0.25">
      <c r="A100">
        <v>1000000</v>
      </c>
      <c r="B100" t="s">
        <v>34</v>
      </c>
      <c r="C100">
        <v>8</v>
      </c>
      <c r="D100">
        <v>13474939</v>
      </c>
    </row>
    <row r="101" spans="1:4" x14ac:dyDescent="0.25">
      <c r="A101">
        <v>1000000</v>
      </c>
      <c r="B101" t="s">
        <v>34</v>
      </c>
      <c r="C101">
        <v>16</v>
      </c>
      <c r="D101">
        <v>20834173</v>
      </c>
    </row>
    <row r="102" spans="1:4" x14ac:dyDescent="0.25">
      <c r="A102">
        <v>1000000</v>
      </c>
      <c r="B102" t="s">
        <v>34</v>
      </c>
      <c r="C102">
        <v>16</v>
      </c>
      <c r="D102">
        <v>21194953</v>
      </c>
    </row>
    <row r="103" spans="1:4" x14ac:dyDescent="0.25">
      <c r="A103">
        <v>1000000</v>
      </c>
      <c r="B103" t="s">
        <v>34</v>
      </c>
      <c r="C103">
        <v>16</v>
      </c>
      <c r="D103">
        <v>20988351</v>
      </c>
    </row>
    <row r="104" spans="1:4" x14ac:dyDescent="0.25">
      <c r="A104">
        <v>1000000</v>
      </c>
      <c r="B104" t="s">
        <v>34</v>
      </c>
      <c r="C104">
        <v>16</v>
      </c>
      <c r="D104">
        <v>21030978</v>
      </c>
    </row>
    <row r="105" spans="1:4" x14ac:dyDescent="0.25">
      <c r="A105">
        <v>1000000</v>
      </c>
      <c r="B105" t="s">
        <v>34</v>
      </c>
      <c r="C105">
        <v>16</v>
      </c>
      <c r="D105">
        <v>20750595</v>
      </c>
    </row>
    <row r="106" spans="1:4" x14ac:dyDescent="0.25">
      <c r="A106">
        <v>1000000</v>
      </c>
      <c r="B106" t="s">
        <v>34</v>
      </c>
      <c r="C106">
        <v>16</v>
      </c>
      <c r="D106">
        <v>16109394</v>
      </c>
    </row>
    <row r="107" spans="1:4" x14ac:dyDescent="0.25">
      <c r="A107">
        <v>1000000</v>
      </c>
      <c r="B107" t="s">
        <v>34</v>
      </c>
      <c r="C107">
        <v>16</v>
      </c>
      <c r="D107">
        <v>15992101</v>
      </c>
    </row>
    <row r="108" spans="1:4" x14ac:dyDescent="0.25">
      <c r="A108">
        <v>1000000</v>
      </c>
      <c r="B108" t="s">
        <v>34</v>
      </c>
      <c r="C108">
        <v>16</v>
      </c>
      <c r="D108">
        <v>15852866</v>
      </c>
    </row>
    <row r="109" spans="1:4" x14ac:dyDescent="0.25">
      <c r="A109">
        <v>1000000</v>
      </c>
      <c r="B109" t="s">
        <v>34</v>
      </c>
      <c r="C109">
        <v>32</v>
      </c>
      <c r="D109">
        <v>13691449</v>
      </c>
    </row>
    <row r="110" spans="1:4" x14ac:dyDescent="0.25">
      <c r="A110">
        <v>1000000</v>
      </c>
      <c r="B110" t="s">
        <v>34</v>
      </c>
      <c r="C110">
        <v>32</v>
      </c>
      <c r="D110">
        <v>8928579</v>
      </c>
    </row>
    <row r="111" spans="1:4" x14ac:dyDescent="0.25">
      <c r="A111">
        <v>1000000</v>
      </c>
      <c r="B111" t="s">
        <v>34</v>
      </c>
      <c r="C111">
        <v>32</v>
      </c>
      <c r="D111">
        <v>12935833</v>
      </c>
    </row>
    <row r="112" spans="1:4" x14ac:dyDescent="0.25">
      <c r="A112">
        <v>1000000</v>
      </c>
      <c r="B112" t="s">
        <v>34</v>
      </c>
      <c r="C112">
        <v>32</v>
      </c>
      <c r="D112">
        <v>21921156</v>
      </c>
    </row>
    <row r="113" spans="1:4" x14ac:dyDescent="0.25">
      <c r="A113">
        <v>1000000</v>
      </c>
      <c r="B113" t="s">
        <v>34</v>
      </c>
      <c r="C113">
        <v>32</v>
      </c>
      <c r="D113">
        <v>19101636</v>
      </c>
    </row>
    <row r="114" spans="1:4" x14ac:dyDescent="0.25">
      <c r="A114">
        <v>1000000</v>
      </c>
      <c r="B114" t="s">
        <v>34</v>
      </c>
      <c r="C114">
        <v>32</v>
      </c>
      <c r="D114">
        <v>21156384</v>
      </c>
    </row>
    <row r="115" spans="1:4" x14ac:dyDescent="0.25">
      <c r="A115">
        <v>1000000</v>
      </c>
      <c r="B115" t="s">
        <v>34</v>
      </c>
      <c r="C115">
        <v>32</v>
      </c>
      <c r="D115">
        <v>21189196</v>
      </c>
    </row>
    <row r="116" spans="1:4" x14ac:dyDescent="0.25">
      <c r="A116">
        <v>1000000</v>
      </c>
      <c r="B116" t="s">
        <v>34</v>
      </c>
      <c r="C116">
        <v>32</v>
      </c>
      <c r="D116">
        <v>17465961</v>
      </c>
    </row>
    <row r="117" spans="1:4" x14ac:dyDescent="0.25">
      <c r="A117">
        <v>1000000</v>
      </c>
      <c r="B117" t="s">
        <v>34</v>
      </c>
      <c r="C117">
        <v>64</v>
      </c>
      <c r="D117">
        <v>17333937</v>
      </c>
    </row>
    <row r="118" spans="1:4" x14ac:dyDescent="0.25">
      <c r="A118">
        <v>1000000</v>
      </c>
      <c r="B118" t="s">
        <v>34</v>
      </c>
      <c r="C118">
        <v>64</v>
      </c>
      <c r="D118">
        <v>8100190</v>
      </c>
    </row>
    <row r="119" spans="1:4" x14ac:dyDescent="0.25">
      <c r="A119">
        <v>1000000</v>
      </c>
      <c r="B119" t="s">
        <v>34</v>
      </c>
      <c r="C119">
        <v>64</v>
      </c>
      <c r="D119">
        <v>20664635</v>
      </c>
    </row>
    <row r="120" spans="1:4" x14ac:dyDescent="0.25">
      <c r="A120">
        <v>1000000</v>
      </c>
      <c r="B120" t="s">
        <v>34</v>
      </c>
      <c r="C120">
        <v>64</v>
      </c>
      <c r="D120">
        <v>16919180</v>
      </c>
    </row>
    <row r="121" spans="1:4" x14ac:dyDescent="0.25">
      <c r="A121">
        <v>1000000</v>
      </c>
      <c r="B121" t="s">
        <v>34</v>
      </c>
      <c r="C121">
        <v>64</v>
      </c>
      <c r="D121">
        <v>18938911</v>
      </c>
    </row>
    <row r="122" spans="1:4" x14ac:dyDescent="0.25">
      <c r="A122">
        <v>1000000</v>
      </c>
      <c r="B122" t="s">
        <v>34</v>
      </c>
      <c r="C122">
        <v>64</v>
      </c>
      <c r="D122">
        <v>18604587</v>
      </c>
    </row>
    <row r="123" spans="1:4" x14ac:dyDescent="0.25">
      <c r="A123">
        <v>1000000</v>
      </c>
      <c r="B123" t="s">
        <v>34</v>
      </c>
      <c r="C123">
        <v>64</v>
      </c>
      <c r="D123">
        <v>14208102</v>
      </c>
    </row>
    <row r="124" spans="1:4" x14ac:dyDescent="0.25">
      <c r="A124">
        <v>1000000</v>
      </c>
      <c r="B124" t="s">
        <v>34</v>
      </c>
      <c r="C124">
        <v>64</v>
      </c>
      <c r="D124">
        <v>18484905</v>
      </c>
    </row>
    <row r="125" spans="1:4" x14ac:dyDescent="0.25">
      <c r="A125">
        <v>1000000</v>
      </c>
      <c r="B125" t="s">
        <v>34</v>
      </c>
      <c r="C125">
        <v>128</v>
      </c>
      <c r="D125">
        <v>8652927</v>
      </c>
    </row>
    <row r="126" spans="1:4" x14ac:dyDescent="0.25">
      <c r="A126">
        <v>1000000</v>
      </c>
      <c r="B126" t="s">
        <v>34</v>
      </c>
      <c r="C126">
        <v>128</v>
      </c>
      <c r="D126">
        <v>8955506</v>
      </c>
    </row>
    <row r="127" spans="1:4" x14ac:dyDescent="0.25">
      <c r="A127">
        <v>1000000</v>
      </c>
      <c r="B127" t="s">
        <v>34</v>
      </c>
      <c r="C127">
        <v>128</v>
      </c>
      <c r="D127">
        <v>7773887</v>
      </c>
    </row>
    <row r="128" spans="1:4" x14ac:dyDescent="0.25">
      <c r="A128">
        <v>1000000</v>
      </c>
      <c r="B128" t="s">
        <v>34</v>
      </c>
      <c r="C128">
        <v>128</v>
      </c>
      <c r="D128">
        <v>10786650</v>
      </c>
    </row>
    <row r="129" spans="1:4" x14ac:dyDescent="0.25">
      <c r="A129">
        <v>1000000</v>
      </c>
      <c r="B129" t="s">
        <v>34</v>
      </c>
      <c r="C129">
        <v>128</v>
      </c>
      <c r="D129">
        <v>9922360</v>
      </c>
    </row>
    <row r="130" spans="1:4" x14ac:dyDescent="0.25">
      <c r="A130">
        <v>1000000</v>
      </c>
      <c r="B130" t="s">
        <v>34</v>
      </c>
      <c r="C130">
        <v>128</v>
      </c>
      <c r="D130">
        <v>10649313</v>
      </c>
    </row>
    <row r="131" spans="1:4" x14ac:dyDescent="0.25">
      <c r="A131">
        <v>1000000</v>
      </c>
      <c r="B131" t="s">
        <v>34</v>
      </c>
      <c r="C131">
        <v>128</v>
      </c>
      <c r="D131">
        <v>10668091</v>
      </c>
    </row>
    <row r="132" spans="1:4" x14ac:dyDescent="0.25">
      <c r="A132">
        <v>1000000</v>
      </c>
      <c r="B132" t="s">
        <v>34</v>
      </c>
      <c r="C132">
        <v>128</v>
      </c>
      <c r="D132">
        <v>9998360</v>
      </c>
    </row>
    <row r="133" spans="1:4" x14ac:dyDescent="0.25">
      <c r="A133" t="s">
        <v>32</v>
      </c>
    </row>
    <row r="134" spans="1:4" x14ac:dyDescent="0.25">
      <c r="A134">
        <v>1000000</v>
      </c>
      <c r="B134" t="s">
        <v>33</v>
      </c>
      <c r="C134">
        <v>1</v>
      </c>
      <c r="D134">
        <v>7387095</v>
      </c>
    </row>
    <row r="135" spans="1:4" x14ac:dyDescent="0.25">
      <c r="A135">
        <v>1000000</v>
      </c>
      <c r="B135" t="s">
        <v>33</v>
      </c>
      <c r="C135">
        <v>2</v>
      </c>
      <c r="D135">
        <v>7344633</v>
      </c>
    </row>
    <row r="136" spans="1:4" x14ac:dyDescent="0.25">
      <c r="A136">
        <v>1000000</v>
      </c>
      <c r="B136" t="s">
        <v>33</v>
      </c>
      <c r="C136">
        <v>4</v>
      </c>
      <c r="D136">
        <v>7520096</v>
      </c>
    </row>
    <row r="137" spans="1:4" x14ac:dyDescent="0.25">
      <c r="A137">
        <v>1000000</v>
      </c>
      <c r="B137" t="s">
        <v>33</v>
      </c>
      <c r="C137">
        <v>8</v>
      </c>
      <c r="D137">
        <v>7675049</v>
      </c>
    </row>
    <row r="138" spans="1:4" x14ac:dyDescent="0.25">
      <c r="A138">
        <v>1000000</v>
      </c>
      <c r="B138" t="s">
        <v>33</v>
      </c>
      <c r="C138">
        <v>16</v>
      </c>
      <c r="D138">
        <v>8794521</v>
      </c>
    </row>
    <row r="139" spans="1:4" x14ac:dyDescent="0.25">
      <c r="A139">
        <v>1000000</v>
      </c>
      <c r="B139" t="s">
        <v>33</v>
      </c>
      <c r="C139">
        <v>32</v>
      </c>
      <c r="D139">
        <v>15906838</v>
      </c>
    </row>
    <row r="140" spans="1:4" x14ac:dyDescent="0.25">
      <c r="A140">
        <v>1000000</v>
      </c>
      <c r="B140" t="s">
        <v>33</v>
      </c>
      <c r="C140">
        <v>64</v>
      </c>
      <c r="D140">
        <v>21907685</v>
      </c>
    </row>
    <row r="141" spans="1:4" x14ac:dyDescent="0.25">
      <c r="A141">
        <v>1000000</v>
      </c>
      <c r="B141" t="s">
        <v>33</v>
      </c>
      <c r="C141">
        <v>128</v>
      </c>
      <c r="D141">
        <v>20959771</v>
      </c>
    </row>
    <row r="142" spans="1:4" x14ac:dyDescent="0.25">
      <c r="A142">
        <v>1000000</v>
      </c>
      <c r="B142" t="s">
        <v>34</v>
      </c>
      <c r="C142">
        <v>1</v>
      </c>
      <c r="D142">
        <v>7517020</v>
      </c>
    </row>
    <row r="143" spans="1:4" x14ac:dyDescent="0.25">
      <c r="A143">
        <v>1000000</v>
      </c>
      <c r="B143" t="s">
        <v>34</v>
      </c>
      <c r="C143">
        <v>2</v>
      </c>
      <c r="D143">
        <v>7401693</v>
      </c>
    </row>
    <row r="144" spans="1:4" x14ac:dyDescent="0.25">
      <c r="A144">
        <v>1000000</v>
      </c>
      <c r="B144" t="s">
        <v>34</v>
      </c>
      <c r="C144">
        <v>4</v>
      </c>
      <c r="D144">
        <v>7412515</v>
      </c>
    </row>
    <row r="145" spans="1:4" x14ac:dyDescent="0.25">
      <c r="A145">
        <v>1000000</v>
      </c>
      <c r="B145" t="s">
        <v>34</v>
      </c>
      <c r="C145">
        <v>8</v>
      </c>
      <c r="D145">
        <v>7372896</v>
      </c>
    </row>
    <row r="146" spans="1:4" x14ac:dyDescent="0.25">
      <c r="A146">
        <v>1000000</v>
      </c>
      <c r="B146" t="s">
        <v>34</v>
      </c>
      <c r="C146">
        <v>16</v>
      </c>
      <c r="D146">
        <v>8162681</v>
      </c>
    </row>
    <row r="147" spans="1:4" x14ac:dyDescent="0.25">
      <c r="A147">
        <v>1000000</v>
      </c>
      <c r="B147" t="s">
        <v>34</v>
      </c>
      <c r="C147">
        <v>32</v>
      </c>
      <c r="D147">
        <v>7375757</v>
      </c>
    </row>
    <row r="148" spans="1:4" x14ac:dyDescent="0.25">
      <c r="A148">
        <v>1000000</v>
      </c>
      <c r="B148" t="s">
        <v>34</v>
      </c>
      <c r="C148">
        <v>64</v>
      </c>
      <c r="D148">
        <v>7551042</v>
      </c>
    </row>
    <row r="149" spans="1:4" x14ac:dyDescent="0.25">
      <c r="A149">
        <v>1000000</v>
      </c>
      <c r="B149" t="s">
        <v>34</v>
      </c>
      <c r="C149">
        <v>128</v>
      </c>
      <c r="D149">
        <v>7382420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E1" workbookViewId="0">
      <selection activeCell="J41" sqref="J41"/>
    </sheetView>
  </sheetViews>
  <sheetFormatPr defaultColWidth="11" defaultRowHeight="15.75" x14ac:dyDescent="0.25"/>
  <sheetData>
    <row r="1" spans="1:12" s="3" customFormat="1" x14ac:dyDescent="0.25">
      <c r="A1" s="3" t="s">
        <v>29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4</v>
      </c>
      <c r="H2" s="6" t="s">
        <v>0</v>
      </c>
      <c r="I2" s="6"/>
      <c r="K2" s="6" t="s">
        <v>0</v>
      </c>
      <c r="L2" s="6"/>
    </row>
    <row r="3" spans="1:12" s="3" customFormat="1" x14ac:dyDescent="0.25">
      <c r="A3" s="3" t="s">
        <v>30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7441568</v>
      </c>
      <c r="F4">
        <f>A4</f>
        <v>1000000</v>
      </c>
      <c r="G4">
        <v>1</v>
      </c>
      <c r="H4" s="4">
        <f>SUMIF($C$4:$C$35,G4,$D$4:$D$35)/$F$2/$F$2</f>
        <v>1888208.25</v>
      </c>
      <c r="I4" s="4">
        <f>SUMIF($C$37:$C$68,G4,$D$37:$D$68)/$F$2/$F$2</f>
        <v>1963490.5625</v>
      </c>
      <c r="K4">
        <f>D70</f>
        <v>7441986</v>
      </c>
      <c r="L4">
        <f>D78</f>
        <v>7460646</v>
      </c>
    </row>
    <row r="5" spans="1:12" x14ac:dyDescent="0.25">
      <c r="A5">
        <v>1000000</v>
      </c>
      <c r="B5" t="s">
        <v>33</v>
      </c>
      <c r="C5">
        <v>1</v>
      </c>
      <c r="D5">
        <v>7314722</v>
      </c>
      <c r="F5">
        <f>F4</f>
        <v>1000000</v>
      </c>
      <c r="G5">
        <f>G4*2</f>
        <v>2</v>
      </c>
      <c r="H5" s="4">
        <f t="shared" ref="H5:H11" si="0">SUMIF($C$4:$C$35,G5,$D$4:$D$35)/$F$2/$F$2</f>
        <v>1898496.9375</v>
      </c>
      <c r="I5" s="4">
        <f t="shared" ref="I5:I11" si="1">SUMIF($C$37:$C$68,G5,$D$37:$D$68)/$F$2/$F$2</f>
        <v>1954272.75</v>
      </c>
      <c r="K5">
        <f t="shared" ref="K5:K11" si="2">D71</f>
        <v>7363146</v>
      </c>
      <c r="L5">
        <f t="shared" ref="L5:L11" si="3">D79</f>
        <v>7399388</v>
      </c>
    </row>
    <row r="6" spans="1:12" x14ac:dyDescent="0.25">
      <c r="A6">
        <v>1000000</v>
      </c>
      <c r="B6" t="s">
        <v>33</v>
      </c>
      <c r="C6">
        <v>1</v>
      </c>
      <c r="D6">
        <v>7591347</v>
      </c>
      <c r="F6">
        <f t="shared" ref="F6:F11" si="4">F5</f>
        <v>1000000</v>
      </c>
      <c r="G6">
        <f t="shared" ref="G6:G11" si="5">G5*2</f>
        <v>4</v>
      </c>
      <c r="H6" s="4">
        <f t="shared" si="0"/>
        <v>1883666.75</v>
      </c>
      <c r="I6" s="4">
        <f t="shared" si="1"/>
        <v>1916426.5625</v>
      </c>
      <c r="K6">
        <f t="shared" si="2"/>
        <v>7518680</v>
      </c>
      <c r="L6">
        <f t="shared" si="3"/>
        <v>7452746</v>
      </c>
    </row>
    <row r="7" spans="1:12" x14ac:dyDescent="0.25">
      <c r="A7">
        <v>1000000</v>
      </c>
      <c r="B7" t="s">
        <v>33</v>
      </c>
      <c r="C7">
        <v>1</v>
      </c>
      <c r="D7">
        <v>7863695</v>
      </c>
      <c r="F7">
        <f t="shared" si="4"/>
        <v>1000000</v>
      </c>
      <c r="G7">
        <f t="shared" si="5"/>
        <v>8</v>
      </c>
      <c r="H7" s="4">
        <f t="shared" si="0"/>
        <v>1948295.1875</v>
      </c>
      <c r="I7" s="4">
        <f t="shared" si="1"/>
        <v>1961452.5625</v>
      </c>
      <c r="K7">
        <f t="shared" si="2"/>
        <v>7656580</v>
      </c>
      <c r="L7">
        <f t="shared" si="3"/>
        <v>7400759</v>
      </c>
    </row>
    <row r="8" spans="1:12" x14ac:dyDescent="0.25">
      <c r="A8">
        <v>1000000</v>
      </c>
      <c r="B8" t="s">
        <v>33</v>
      </c>
      <c r="C8">
        <v>2</v>
      </c>
      <c r="D8">
        <v>7294796</v>
      </c>
      <c r="F8">
        <f t="shared" si="4"/>
        <v>1000000</v>
      </c>
      <c r="G8">
        <f t="shared" si="5"/>
        <v>16</v>
      </c>
      <c r="H8" s="4">
        <f t="shared" si="0"/>
        <v>2302809.0625</v>
      </c>
      <c r="I8" s="4">
        <f t="shared" si="1"/>
        <v>1958031.3125</v>
      </c>
      <c r="K8">
        <f t="shared" si="2"/>
        <v>8721653</v>
      </c>
      <c r="L8">
        <f t="shared" si="3"/>
        <v>7381888</v>
      </c>
    </row>
    <row r="9" spans="1:12" x14ac:dyDescent="0.25">
      <c r="A9">
        <v>1000000</v>
      </c>
      <c r="B9" t="s">
        <v>33</v>
      </c>
      <c r="C9">
        <v>2</v>
      </c>
      <c r="D9">
        <v>7637632</v>
      </c>
      <c r="F9">
        <f t="shared" si="4"/>
        <v>1000000</v>
      </c>
      <c r="G9">
        <f t="shared" si="5"/>
        <v>32</v>
      </c>
      <c r="H9" s="4">
        <f t="shared" si="0"/>
        <v>4476617.25</v>
      </c>
      <c r="I9" s="4">
        <f t="shared" si="1"/>
        <v>1929090.1875</v>
      </c>
      <c r="K9">
        <f t="shared" si="2"/>
        <v>16265822</v>
      </c>
      <c r="L9">
        <f t="shared" si="3"/>
        <v>7369170</v>
      </c>
    </row>
    <row r="10" spans="1:12" x14ac:dyDescent="0.25">
      <c r="A10">
        <v>1000000</v>
      </c>
      <c r="B10" t="s">
        <v>33</v>
      </c>
      <c r="C10">
        <v>2</v>
      </c>
      <c r="D10">
        <v>7532988</v>
      </c>
      <c r="F10">
        <f t="shared" si="4"/>
        <v>1000000</v>
      </c>
      <c r="G10">
        <f t="shared" si="5"/>
        <v>64</v>
      </c>
      <c r="H10" s="4">
        <f t="shared" si="0"/>
        <v>6114169.125</v>
      </c>
      <c r="I10" s="4">
        <f t="shared" si="1"/>
        <v>1951095</v>
      </c>
      <c r="K10">
        <f t="shared" si="2"/>
        <v>22731699</v>
      </c>
      <c r="L10">
        <f t="shared" si="3"/>
        <v>7371462</v>
      </c>
    </row>
    <row r="11" spans="1:12" x14ac:dyDescent="0.25">
      <c r="A11">
        <v>1000000</v>
      </c>
      <c r="B11" t="s">
        <v>33</v>
      </c>
      <c r="C11">
        <v>2</v>
      </c>
      <c r="D11">
        <v>7910535</v>
      </c>
      <c r="F11">
        <f t="shared" si="4"/>
        <v>1000000</v>
      </c>
      <c r="G11">
        <f t="shared" si="5"/>
        <v>128</v>
      </c>
      <c r="H11" s="4">
        <f t="shared" si="0"/>
        <v>5583660.3125</v>
      </c>
      <c r="I11" s="4">
        <f t="shared" si="1"/>
        <v>1877720.875</v>
      </c>
      <c r="K11">
        <f t="shared" si="2"/>
        <v>21141395</v>
      </c>
      <c r="L11">
        <f t="shared" si="3"/>
        <v>7359211</v>
      </c>
    </row>
    <row r="12" spans="1:12" x14ac:dyDescent="0.25">
      <c r="A12">
        <v>1000000</v>
      </c>
      <c r="B12" t="s">
        <v>33</v>
      </c>
      <c r="C12">
        <v>4</v>
      </c>
      <c r="D12">
        <v>7239449</v>
      </c>
    </row>
    <row r="13" spans="1:12" x14ac:dyDescent="0.25">
      <c r="A13">
        <v>1000000</v>
      </c>
      <c r="B13" t="s">
        <v>33</v>
      </c>
      <c r="C13">
        <v>4</v>
      </c>
      <c r="D13">
        <v>7403102</v>
      </c>
      <c r="H13" s="6" t="s">
        <v>1</v>
      </c>
      <c r="I13" s="6"/>
      <c r="J13" s="3"/>
      <c r="K13" s="6" t="s">
        <v>1</v>
      </c>
      <c r="L13" s="6"/>
    </row>
    <row r="14" spans="1:12" x14ac:dyDescent="0.25">
      <c r="A14">
        <v>1000000</v>
      </c>
      <c r="B14" t="s">
        <v>33</v>
      </c>
      <c r="C14">
        <v>4</v>
      </c>
      <c r="D14">
        <v>7859626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4</v>
      </c>
      <c r="D15">
        <v>7636491</v>
      </c>
      <c r="H15" s="1">
        <f>H4*NUMBERS!$C$3</f>
        <v>1.8882082499999999</v>
      </c>
      <c r="I15" s="1">
        <f>I4*NUMBERS!$C$3</f>
        <v>1.9634905624999999</v>
      </c>
      <c r="J15" s="1"/>
      <c r="K15" s="1">
        <f>K4*NUMBERS!$C$3</f>
        <v>7.441986</v>
      </c>
      <c r="L15" s="1">
        <f>L4*NUMBERS!$C$3</f>
        <v>7.4606459999999997</v>
      </c>
    </row>
    <row r="16" spans="1:12" x14ac:dyDescent="0.25">
      <c r="A16">
        <v>1000000</v>
      </c>
      <c r="B16" t="s">
        <v>33</v>
      </c>
      <c r="C16">
        <v>8</v>
      </c>
      <c r="D16">
        <v>7989751</v>
      </c>
      <c r="H16" s="1">
        <f>H5*NUMBERS!$C$3</f>
        <v>1.8984969374999998</v>
      </c>
      <c r="I16" s="1">
        <f>I5*NUMBERS!$C$3</f>
        <v>1.9542727499999999</v>
      </c>
      <c r="J16" s="1"/>
      <c r="K16" s="1">
        <f>K5*NUMBERS!$C$3</f>
        <v>7.3631459999999995</v>
      </c>
      <c r="L16" s="1">
        <f>L5*NUMBERS!$C$3</f>
        <v>7.3993880000000001</v>
      </c>
    </row>
    <row r="17" spans="1:12" x14ac:dyDescent="0.25">
      <c r="A17">
        <v>1000000</v>
      </c>
      <c r="B17" t="s">
        <v>33</v>
      </c>
      <c r="C17">
        <v>8</v>
      </c>
      <c r="D17">
        <v>7511913</v>
      </c>
      <c r="H17" s="1">
        <f>H6*NUMBERS!$C$3</f>
        <v>1.8836667499999999</v>
      </c>
      <c r="I17" s="1">
        <f>I6*NUMBERS!$C$3</f>
        <v>1.9164265624999999</v>
      </c>
      <c r="J17" s="1"/>
      <c r="K17" s="1">
        <f>K6*NUMBERS!$C$3</f>
        <v>7.5186799999999998</v>
      </c>
      <c r="L17" s="1">
        <f>L6*NUMBERS!$C$3</f>
        <v>7.4527459999999994</v>
      </c>
    </row>
    <row r="18" spans="1:12" x14ac:dyDescent="0.25">
      <c r="A18">
        <v>1000000</v>
      </c>
      <c r="B18" t="s">
        <v>33</v>
      </c>
      <c r="C18">
        <v>8</v>
      </c>
      <c r="D18">
        <v>7910553</v>
      </c>
      <c r="H18" s="1">
        <f>H7*NUMBERS!$C$3</f>
        <v>1.9482951874999999</v>
      </c>
      <c r="I18" s="1">
        <f>I7*NUMBERS!$C$3</f>
        <v>1.9614525624999999</v>
      </c>
      <c r="J18" s="1"/>
      <c r="K18" s="1">
        <f>K7*NUMBERS!$C$3</f>
        <v>7.6565799999999999</v>
      </c>
      <c r="L18" s="1">
        <f>L7*NUMBERS!$C$3</f>
        <v>7.4007589999999999</v>
      </c>
    </row>
    <row r="19" spans="1:12" x14ac:dyDescent="0.25">
      <c r="A19">
        <v>1000000</v>
      </c>
      <c r="B19" t="s">
        <v>33</v>
      </c>
      <c r="C19">
        <v>8</v>
      </c>
      <c r="D19">
        <v>7760506</v>
      </c>
      <c r="H19" s="1">
        <f>H8*NUMBERS!$C$3</f>
        <v>2.3028090624999997</v>
      </c>
      <c r="I19" s="1">
        <f>I8*NUMBERS!$C$3</f>
        <v>1.9580313125</v>
      </c>
      <c r="J19" s="1"/>
      <c r="K19" s="1">
        <f>K8*NUMBERS!$C$3</f>
        <v>8.7216529999999999</v>
      </c>
      <c r="L19" s="1">
        <f>L8*NUMBERS!$C$3</f>
        <v>7.381888</v>
      </c>
    </row>
    <row r="20" spans="1:12" x14ac:dyDescent="0.25">
      <c r="A20">
        <v>1000000</v>
      </c>
      <c r="B20" t="s">
        <v>33</v>
      </c>
      <c r="C20">
        <v>16</v>
      </c>
      <c r="D20">
        <v>9290922</v>
      </c>
      <c r="H20" s="1">
        <f>H9*NUMBERS!$C$3</f>
        <v>4.4766172499999994</v>
      </c>
      <c r="I20" s="1">
        <f>I9*NUMBERS!$C$3</f>
        <v>1.9290901874999999</v>
      </c>
      <c r="J20" s="1"/>
      <c r="K20" s="1">
        <f>K9*NUMBERS!$C$3</f>
        <v>16.265822</v>
      </c>
      <c r="L20" s="1">
        <f>L9*NUMBERS!$C$3</f>
        <v>7.3691699999999996</v>
      </c>
    </row>
    <row r="21" spans="1:12" x14ac:dyDescent="0.25">
      <c r="A21">
        <v>1000000</v>
      </c>
      <c r="B21" t="s">
        <v>33</v>
      </c>
      <c r="C21">
        <v>16</v>
      </c>
      <c r="D21">
        <v>9004772</v>
      </c>
      <c r="H21" s="1">
        <f>H10*NUMBERS!$C$3</f>
        <v>6.1141691250000001</v>
      </c>
      <c r="I21" s="1">
        <f>I10*NUMBERS!$C$3</f>
        <v>1.9510949999999998</v>
      </c>
      <c r="J21" s="1"/>
      <c r="K21" s="1">
        <f>K10*NUMBERS!$C$3</f>
        <v>22.731698999999999</v>
      </c>
      <c r="L21" s="1">
        <f>L10*NUMBERS!$C$3</f>
        <v>7.3714619999999993</v>
      </c>
    </row>
    <row r="22" spans="1:12" x14ac:dyDescent="0.25">
      <c r="A22">
        <v>1000000</v>
      </c>
      <c r="B22" t="s">
        <v>33</v>
      </c>
      <c r="C22">
        <v>16</v>
      </c>
      <c r="D22">
        <v>9393112</v>
      </c>
      <c r="H22" s="1">
        <f>H11*NUMBERS!$C$3</f>
        <v>5.5836603125000002</v>
      </c>
      <c r="I22" s="1">
        <f>I11*NUMBERS!$C$3</f>
        <v>1.8777208749999998</v>
      </c>
      <c r="J22" s="1"/>
      <c r="K22" s="1">
        <f>K11*NUMBERS!$C$3</f>
        <v>21.141394999999999</v>
      </c>
      <c r="L22" s="1">
        <f>L11*NUMBERS!$C$3</f>
        <v>7.3592109999999993</v>
      </c>
    </row>
    <row r="23" spans="1:12" x14ac:dyDescent="0.25">
      <c r="A23">
        <v>1000000</v>
      </c>
      <c r="B23" t="s">
        <v>33</v>
      </c>
      <c r="C23">
        <v>16</v>
      </c>
      <c r="D23">
        <v>9156139</v>
      </c>
    </row>
    <row r="24" spans="1:12" x14ac:dyDescent="0.25">
      <c r="A24">
        <v>1000000</v>
      </c>
      <c r="B24" t="s">
        <v>33</v>
      </c>
      <c r="C24">
        <v>32</v>
      </c>
      <c r="D24">
        <v>17269101</v>
      </c>
      <c r="H24" s="6" t="s">
        <v>2</v>
      </c>
      <c r="I24" s="6"/>
      <c r="J24" s="3"/>
      <c r="K24" s="6" t="s">
        <v>2</v>
      </c>
      <c r="L24" s="6"/>
    </row>
    <row r="25" spans="1:12" x14ac:dyDescent="0.25">
      <c r="A25">
        <v>1000000</v>
      </c>
      <c r="B25" t="s">
        <v>33</v>
      </c>
      <c r="C25">
        <v>32</v>
      </c>
      <c r="D25">
        <v>17847523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32</v>
      </c>
      <c r="D26">
        <v>16955728</v>
      </c>
      <c r="H26" s="2">
        <f>$F4*NUMBERS!$C$2/H4*NUMBERS!$C$4</f>
        <v>2.020273593034561</v>
      </c>
      <c r="I26" s="2">
        <f>$F4*NUMBERS!$C$2/I4*NUMBERS!$C$4</f>
        <v>1.942814158866119</v>
      </c>
      <c r="J26" s="2"/>
      <c r="K26" s="2">
        <f>$F4*NUMBERS!$C$2/K4*NUMBERS!$C$4</f>
        <v>0.51259129829389627</v>
      </c>
      <c r="L26" s="2">
        <f>$F4*NUMBERS!$C$2/L4*NUMBERS!$C$4</f>
        <v>0.51130924394817823</v>
      </c>
    </row>
    <row r="27" spans="1:12" x14ac:dyDescent="0.25">
      <c r="A27">
        <v>1000000</v>
      </c>
      <c r="B27" t="s">
        <v>33</v>
      </c>
      <c r="C27">
        <v>32</v>
      </c>
      <c r="D27">
        <v>19553524</v>
      </c>
      <c r="H27" s="2">
        <f>$F5*NUMBERS!$C$2/H5*NUMBERS!$C$4</f>
        <v>2.0093249508468065</v>
      </c>
      <c r="I27" s="2">
        <f>$F5*NUMBERS!$C$2/I5*NUMBERS!$C$4</f>
        <v>1.9519779240768722</v>
      </c>
      <c r="J27" s="2"/>
      <c r="K27" s="2">
        <f>$F5*NUMBERS!$C$2/K5*NUMBERS!$C$4</f>
        <v>0.51807980795505071</v>
      </c>
      <c r="L27" s="2">
        <f>$F5*NUMBERS!$C$2/L5*NUMBERS!$C$4</f>
        <v>0.51554226722872221</v>
      </c>
    </row>
    <row r="28" spans="1:12" x14ac:dyDescent="0.25">
      <c r="A28">
        <v>1000000</v>
      </c>
      <c r="B28" t="s">
        <v>33</v>
      </c>
      <c r="C28">
        <v>64</v>
      </c>
      <c r="D28">
        <v>26893631</v>
      </c>
      <c r="H28" s="2">
        <f>$F6*NUMBERS!$C$2/H6*NUMBERS!$C$4</f>
        <v>2.0251444506439369</v>
      </c>
      <c r="I28" s="2">
        <f>$F6*NUMBERS!$C$2/I6*NUMBERS!$C$4</f>
        <v>1.990526190916851</v>
      </c>
      <c r="J28" s="2"/>
      <c r="K28" s="2">
        <f>$F6*NUMBERS!$C$2/K6*NUMBERS!$C$4</f>
        <v>0.50736263089066169</v>
      </c>
      <c r="L28" s="2">
        <f>$F6*NUMBERS!$C$2/L6*NUMBERS!$C$4</f>
        <v>0.51185123786923636</v>
      </c>
    </row>
    <row r="29" spans="1:12" x14ac:dyDescent="0.25">
      <c r="A29">
        <v>1000000</v>
      </c>
      <c r="B29" t="s">
        <v>33</v>
      </c>
      <c r="C29">
        <v>64</v>
      </c>
      <c r="D29">
        <v>24252812</v>
      </c>
      <c r="H29" s="2">
        <f>$F7*NUMBERS!$C$2/H7*NUMBERS!$C$4</f>
        <v>1.9579667855772498</v>
      </c>
      <c r="I29" s="2">
        <f>$F7*NUMBERS!$C$2/I7*NUMBERS!$C$4</f>
        <v>1.9448327930821421</v>
      </c>
      <c r="J29" s="2"/>
      <c r="K29" s="2">
        <f>$F7*NUMBERS!$C$2/K7*NUMBERS!$C$4</f>
        <v>0.49822469896807708</v>
      </c>
      <c r="L29" s="2">
        <f>$F7*NUMBERS!$C$2/L7*NUMBERS!$C$4</f>
        <v>0.51544676236923803</v>
      </c>
    </row>
    <row r="30" spans="1:12" x14ac:dyDescent="0.25">
      <c r="A30">
        <v>1000000</v>
      </c>
      <c r="B30" t="s">
        <v>33</v>
      </c>
      <c r="C30">
        <v>64</v>
      </c>
      <c r="D30">
        <v>23032098</v>
      </c>
      <c r="H30" s="2">
        <f>$F8*NUMBERS!$C$2/H8*NUMBERS!$C$4</f>
        <v>1.656540842984024</v>
      </c>
      <c r="I30" s="2">
        <f>$F8*NUMBERS!$C$2/I8*NUMBERS!$C$4</f>
        <v>1.9482309814312531</v>
      </c>
      <c r="J30" s="2"/>
      <c r="K30" s="2">
        <f>$F8*NUMBERS!$C$2/K8*NUMBERS!$C$4</f>
        <v>0.43738237070713543</v>
      </c>
      <c r="L30" s="2">
        <f>$F8*NUMBERS!$C$2/L8*NUMBERS!$C$4</f>
        <v>0.51676444638891839</v>
      </c>
    </row>
    <row r="31" spans="1:12" x14ac:dyDescent="0.25">
      <c r="A31">
        <v>1000000</v>
      </c>
      <c r="B31" t="s">
        <v>33</v>
      </c>
      <c r="C31">
        <v>64</v>
      </c>
      <c r="D31">
        <v>23648165</v>
      </c>
      <c r="H31" s="2">
        <f>$F9*NUMBERS!$C$2/H9*NUMBERS!$C$4</f>
        <v>0.85213835639511071</v>
      </c>
      <c r="I31" s="2">
        <f>$F9*NUMBERS!$C$2/I9*NUMBERS!$C$4</f>
        <v>1.9774592656907597</v>
      </c>
      <c r="J31" s="2"/>
      <c r="K31" s="2">
        <f>$F9*NUMBERS!$C$2/K9*NUMBERS!$C$4</f>
        <v>0.23452225566128782</v>
      </c>
      <c r="L31" s="2">
        <f>$F9*NUMBERS!$C$2/L9*NUMBERS!$C$4</f>
        <v>0.51765629855533257</v>
      </c>
    </row>
    <row r="32" spans="1:12" x14ac:dyDescent="0.25">
      <c r="A32">
        <v>1000000</v>
      </c>
      <c r="B32" t="s">
        <v>33</v>
      </c>
      <c r="C32">
        <v>128</v>
      </c>
      <c r="D32">
        <v>23834242</v>
      </c>
      <c r="H32" s="2">
        <f>$F10*NUMBERS!$C$2/H10*NUMBERS!$C$4</f>
        <v>0.62391098244685861</v>
      </c>
      <c r="I32" s="2">
        <f>$F10*NUMBERS!$C$2/I10*NUMBERS!$C$4</f>
        <v>1.9551571120960283</v>
      </c>
      <c r="J32" s="2"/>
      <c r="K32" s="2">
        <f>$F10*NUMBERS!$C$2/K10*NUMBERS!$C$4</f>
        <v>0.16781399690471885</v>
      </c>
      <c r="L32" s="2">
        <f>$F10*NUMBERS!$C$2/L10*NUMBERS!$C$4</f>
        <v>0.51749534429194644</v>
      </c>
    </row>
    <row r="33" spans="1:12" x14ac:dyDescent="0.25">
      <c r="A33">
        <v>1000000</v>
      </c>
      <c r="B33" t="s">
        <v>33</v>
      </c>
      <c r="C33">
        <v>128</v>
      </c>
      <c r="D33">
        <v>21740301</v>
      </c>
      <c r="H33" s="2">
        <f>$F11*NUMBERS!$C$2/H11*NUMBERS!$C$4</f>
        <v>0.68318935109378576</v>
      </c>
      <c r="I33" s="2">
        <f>$F11*NUMBERS!$C$2/I11*NUMBERS!$C$4</f>
        <v>2.031557148037245</v>
      </c>
      <c r="J33" s="2"/>
      <c r="K33" s="2">
        <f>$F11*NUMBERS!$C$2/K11*NUMBERS!$C$4</f>
        <v>0.18043734888946544</v>
      </c>
      <c r="L33" s="2">
        <f>$F11*NUMBERS!$C$2/L11*NUMBERS!$C$4</f>
        <v>0.51835682733176147</v>
      </c>
    </row>
    <row r="34" spans="1:12" x14ac:dyDescent="0.25">
      <c r="A34">
        <v>1000000</v>
      </c>
      <c r="B34" t="s">
        <v>33</v>
      </c>
      <c r="C34">
        <v>128</v>
      </c>
      <c r="D34">
        <v>22431703</v>
      </c>
    </row>
    <row r="35" spans="1:12" x14ac:dyDescent="0.25">
      <c r="A35">
        <v>1000000</v>
      </c>
      <c r="B35" t="s">
        <v>33</v>
      </c>
      <c r="C35">
        <v>128</v>
      </c>
      <c r="D35">
        <v>21332319</v>
      </c>
    </row>
    <row r="36" spans="1:12" x14ac:dyDescent="0.25">
      <c r="A36" t="s">
        <v>31</v>
      </c>
    </row>
    <row r="37" spans="1:12" x14ac:dyDescent="0.25">
      <c r="A37">
        <v>1000000</v>
      </c>
      <c r="B37" t="s">
        <v>34</v>
      </c>
      <c r="C37">
        <v>1</v>
      </c>
      <c r="D37">
        <v>7646013</v>
      </c>
    </row>
    <row r="38" spans="1:12" x14ac:dyDescent="0.25">
      <c r="A38">
        <v>1000000</v>
      </c>
      <c r="B38" t="s">
        <v>34</v>
      </c>
      <c r="C38">
        <v>1</v>
      </c>
      <c r="D38">
        <v>7521806</v>
      </c>
    </row>
    <row r="39" spans="1:12" x14ac:dyDescent="0.25">
      <c r="A39">
        <v>1000000</v>
      </c>
      <c r="B39" t="s">
        <v>34</v>
      </c>
      <c r="C39">
        <v>1</v>
      </c>
      <c r="D39">
        <v>7805650</v>
      </c>
    </row>
    <row r="40" spans="1:12" x14ac:dyDescent="0.25">
      <c r="A40">
        <v>1000000</v>
      </c>
      <c r="B40" t="s">
        <v>34</v>
      </c>
      <c r="C40">
        <v>1</v>
      </c>
      <c r="D40">
        <v>8442380</v>
      </c>
    </row>
    <row r="41" spans="1:12" x14ac:dyDescent="0.25">
      <c r="A41">
        <v>1000000</v>
      </c>
      <c r="B41" t="s">
        <v>34</v>
      </c>
      <c r="C41">
        <v>2</v>
      </c>
      <c r="D41">
        <v>7456721</v>
      </c>
    </row>
    <row r="42" spans="1:12" x14ac:dyDescent="0.25">
      <c r="A42">
        <v>1000000</v>
      </c>
      <c r="B42" t="s">
        <v>34</v>
      </c>
      <c r="C42">
        <v>2</v>
      </c>
      <c r="D42">
        <v>7751866</v>
      </c>
    </row>
    <row r="43" spans="1:12" x14ac:dyDescent="0.25">
      <c r="A43">
        <v>1000000</v>
      </c>
      <c r="B43" t="s">
        <v>34</v>
      </c>
      <c r="C43">
        <v>2</v>
      </c>
      <c r="D43">
        <v>7994968</v>
      </c>
    </row>
    <row r="44" spans="1:12" x14ac:dyDescent="0.25">
      <c r="A44">
        <v>1000000</v>
      </c>
      <c r="B44" t="s">
        <v>34</v>
      </c>
      <c r="C44">
        <v>2</v>
      </c>
      <c r="D44">
        <v>8064809</v>
      </c>
    </row>
    <row r="45" spans="1:12" x14ac:dyDescent="0.25">
      <c r="A45">
        <v>1000000</v>
      </c>
      <c r="B45" t="s">
        <v>34</v>
      </c>
      <c r="C45">
        <v>4</v>
      </c>
      <c r="D45">
        <v>7411199</v>
      </c>
    </row>
    <row r="46" spans="1:12" x14ac:dyDescent="0.25">
      <c r="A46">
        <v>1000000</v>
      </c>
      <c r="B46" t="s">
        <v>34</v>
      </c>
      <c r="C46">
        <v>4</v>
      </c>
      <c r="D46">
        <v>7946092</v>
      </c>
    </row>
    <row r="47" spans="1:12" x14ac:dyDescent="0.25">
      <c r="A47">
        <v>1000000</v>
      </c>
      <c r="B47" t="s">
        <v>34</v>
      </c>
      <c r="C47">
        <v>4</v>
      </c>
      <c r="D47">
        <v>7772660</v>
      </c>
    </row>
    <row r="48" spans="1:12" x14ac:dyDescent="0.25">
      <c r="A48">
        <v>1000000</v>
      </c>
      <c r="B48" t="s">
        <v>34</v>
      </c>
      <c r="C48">
        <v>4</v>
      </c>
      <c r="D48">
        <v>7532874</v>
      </c>
    </row>
    <row r="49" spans="1:4" x14ac:dyDescent="0.25">
      <c r="A49">
        <v>1000000</v>
      </c>
      <c r="B49" t="s">
        <v>34</v>
      </c>
      <c r="C49">
        <v>8</v>
      </c>
      <c r="D49">
        <v>7911282</v>
      </c>
    </row>
    <row r="50" spans="1:4" x14ac:dyDescent="0.25">
      <c r="A50">
        <v>1000000</v>
      </c>
      <c r="B50" t="s">
        <v>34</v>
      </c>
      <c r="C50">
        <v>8</v>
      </c>
      <c r="D50">
        <v>7833418</v>
      </c>
    </row>
    <row r="51" spans="1:4" x14ac:dyDescent="0.25">
      <c r="A51">
        <v>1000000</v>
      </c>
      <c r="B51" t="s">
        <v>34</v>
      </c>
      <c r="C51">
        <v>8</v>
      </c>
      <c r="D51">
        <v>7797800</v>
      </c>
    </row>
    <row r="52" spans="1:4" x14ac:dyDescent="0.25">
      <c r="A52">
        <v>1000000</v>
      </c>
      <c r="B52" t="s">
        <v>34</v>
      </c>
      <c r="C52">
        <v>8</v>
      </c>
      <c r="D52">
        <v>7840741</v>
      </c>
    </row>
    <row r="53" spans="1:4" x14ac:dyDescent="0.25">
      <c r="A53">
        <v>1000000</v>
      </c>
      <c r="B53" t="s">
        <v>34</v>
      </c>
      <c r="C53">
        <v>16</v>
      </c>
      <c r="D53">
        <v>7879772</v>
      </c>
    </row>
    <row r="54" spans="1:4" x14ac:dyDescent="0.25">
      <c r="A54">
        <v>1000000</v>
      </c>
      <c r="B54" t="s">
        <v>34</v>
      </c>
      <c r="C54">
        <v>16</v>
      </c>
      <c r="D54">
        <v>7666941</v>
      </c>
    </row>
    <row r="55" spans="1:4" x14ac:dyDescent="0.25">
      <c r="A55">
        <v>1000000</v>
      </c>
      <c r="B55" t="s">
        <v>34</v>
      </c>
      <c r="C55">
        <v>16</v>
      </c>
      <c r="D55">
        <v>7752090</v>
      </c>
    </row>
    <row r="56" spans="1:4" x14ac:dyDescent="0.25">
      <c r="A56">
        <v>1000000</v>
      </c>
      <c r="B56" t="s">
        <v>34</v>
      </c>
      <c r="C56">
        <v>16</v>
      </c>
      <c r="D56">
        <v>8029698</v>
      </c>
    </row>
    <row r="57" spans="1:4" x14ac:dyDescent="0.25">
      <c r="A57">
        <v>1000000</v>
      </c>
      <c r="B57" t="s">
        <v>34</v>
      </c>
      <c r="C57">
        <v>32</v>
      </c>
      <c r="D57">
        <v>7772587</v>
      </c>
    </row>
    <row r="58" spans="1:4" x14ac:dyDescent="0.25">
      <c r="A58">
        <v>1000000</v>
      </c>
      <c r="B58" t="s">
        <v>34</v>
      </c>
      <c r="C58">
        <v>32</v>
      </c>
      <c r="D58">
        <v>7535363</v>
      </c>
    </row>
    <row r="59" spans="1:4" x14ac:dyDescent="0.25">
      <c r="A59">
        <v>1000000</v>
      </c>
      <c r="B59" t="s">
        <v>34</v>
      </c>
      <c r="C59">
        <v>32</v>
      </c>
      <c r="D59">
        <v>7670799</v>
      </c>
    </row>
    <row r="60" spans="1:4" x14ac:dyDescent="0.25">
      <c r="A60">
        <v>1000000</v>
      </c>
      <c r="B60" t="s">
        <v>34</v>
      </c>
      <c r="C60">
        <v>32</v>
      </c>
      <c r="D60">
        <v>7886694</v>
      </c>
    </row>
    <row r="61" spans="1:4" x14ac:dyDescent="0.25">
      <c r="A61">
        <v>1000000</v>
      </c>
      <c r="B61" t="s">
        <v>34</v>
      </c>
      <c r="C61">
        <v>64</v>
      </c>
      <c r="D61">
        <v>7783326</v>
      </c>
    </row>
    <row r="62" spans="1:4" x14ac:dyDescent="0.25">
      <c r="A62">
        <v>1000000</v>
      </c>
      <c r="B62" t="s">
        <v>34</v>
      </c>
      <c r="C62">
        <v>64</v>
      </c>
      <c r="D62">
        <v>7946102</v>
      </c>
    </row>
    <row r="63" spans="1:4" x14ac:dyDescent="0.25">
      <c r="A63">
        <v>1000000</v>
      </c>
      <c r="B63" t="s">
        <v>34</v>
      </c>
      <c r="C63">
        <v>64</v>
      </c>
      <c r="D63">
        <v>7683266</v>
      </c>
    </row>
    <row r="64" spans="1:4" x14ac:dyDescent="0.25">
      <c r="A64">
        <v>1000000</v>
      </c>
      <c r="B64" t="s">
        <v>34</v>
      </c>
      <c r="C64">
        <v>64</v>
      </c>
      <c r="D64">
        <v>7804826</v>
      </c>
    </row>
    <row r="65" spans="1:4" x14ac:dyDescent="0.25">
      <c r="A65">
        <v>1000000</v>
      </c>
      <c r="B65" t="s">
        <v>34</v>
      </c>
      <c r="C65">
        <v>128</v>
      </c>
      <c r="D65">
        <v>7563119</v>
      </c>
    </row>
    <row r="66" spans="1:4" x14ac:dyDescent="0.25">
      <c r="A66">
        <v>1000000</v>
      </c>
      <c r="B66" t="s">
        <v>34</v>
      </c>
      <c r="C66">
        <v>128</v>
      </c>
      <c r="D66">
        <v>7601828</v>
      </c>
    </row>
    <row r="67" spans="1:4" x14ac:dyDescent="0.25">
      <c r="A67">
        <v>1000000</v>
      </c>
      <c r="B67" t="s">
        <v>34</v>
      </c>
      <c r="C67">
        <v>128</v>
      </c>
      <c r="D67">
        <v>7417580</v>
      </c>
    </row>
    <row r="68" spans="1:4" x14ac:dyDescent="0.25">
      <c r="A68">
        <v>1000000</v>
      </c>
      <c r="B68" t="s">
        <v>34</v>
      </c>
      <c r="C68">
        <v>128</v>
      </c>
      <c r="D68">
        <v>7461007</v>
      </c>
    </row>
    <row r="69" spans="1:4" x14ac:dyDescent="0.25">
      <c r="A69" t="s">
        <v>32</v>
      </c>
    </row>
    <row r="70" spans="1:4" x14ac:dyDescent="0.25">
      <c r="A70">
        <v>1000000</v>
      </c>
      <c r="B70" t="s">
        <v>33</v>
      </c>
      <c r="C70">
        <v>1</v>
      </c>
      <c r="D70">
        <v>7441986</v>
      </c>
    </row>
    <row r="71" spans="1:4" x14ac:dyDescent="0.25">
      <c r="A71">
        <v>1000000</v>
      </c>
      <c r="B71" t="s">
        <v>33</v>
      </c>
      <c r="C71">
        <v>2</v>
      </c>
      <c r="D71">
        <v>7363146</v>
      </c>
    </row>
    <row r="72" spans="1:4" x14ac:dyDescent="0.25">
      <c r="A72">
        <v>1000000</v>
      </c>
      <c r="B72" t="s">
        <v>33</v>
      </c>
      <c r="C72">
        <v>4</v>
      </c>
      <c r="D72">
        <v>7518680</v>
      </c>
    </row>
    <row r="73" spans="1:4" x14ac:dyDescent="0.25">
      <c r="A73">
        <v>1000000</v>
      </c>
      <c r="B73" t="s">
        <v>33</v>
      </c>
      <c r="C73">
        <v>8</v>
      </c>
      <c r="D73">
        <v>7656580</v>
      </c>
    </row>
    <row r="74" spans="1:4" x14ac:dyDescent="0.25">
      <c r="A74">
        <v>1000000</v>
      </c>
      <c r="B74" t="s">
        <v>33</v>
      </c>
      <c r="C74">
        <v>16</v>
      </c>
      <c r="D74">
        <v>8721653</v>
      </c>
    </row>
    <row r="75" spans="1:4" x14ac:dyDescent="0.25">
      <c r="A75">
        <v>1000000</v>
      </c>
      <c r="B75" t="s">
        <v>33</v>
      </c>
      <c r="C75">
        <v>32</v>
      </c>
      <c r="D75">
        <v>16265822</v>
      </c>
    </row>
    <row r="76" spans="1:4" x14ac:dyDescent="0.25">
      <c r="A76">
        <v>1000000</v>
      </c>
      <c r="B76" t="s">
        <v>33</v>
      </c>
      <c r="C76">
        <v>64</v>
      </c>
      <c r="D76">
        <v>22731699</v>
      </c>
    </row>
    <row r="77" spans="1:4" x14ac:dyDescent="0.25">
      <c r="A77">
        <v>1000000</v>
      </c>
      <c r="B77" t="s">
        <v>33</v>
      </c>
      <c r="C77">
        <v>128</v>
      </c>
      <c r="D77">
        <v>21141395</v>
      </c>
    </row>
    <row r="78" spans="1:4" x14ac:dyDescent="0.25">
      <c r="A78">
        <v>1000000</v>
      </c>
      <c r="B78" t="s">
        <v>34</v>
      </c>
      <c r="C78">
        <v>1</v>
      </c>
      <c r="D78">
        <v>7460646</v>
      </c>
    </row>
    <row r="79" spans="1:4" x14ac:dyDescent="0.25">
      <c r="A79">
        <v>1000000</v>
      </c>
      <c r="B79" t="s">
        <v>34</v>
      </c>
      <c r="C79">
        <v>2</v>
      </c>
      <c r="D79">
        <v>7399388</v>
      </c>
    </row>
    <row r="80" spans="1:4" x14ac:dyDescent="0.25">
      <c r="A80">
        <v>1000000</v>
      </c>
      <c r="B80" t="s">
        <v>34</v>
      </c>
      <c r="C80">
        <v>4</v>
      </c>
      <c r="D80">
        <v>7452746</v>
      </c>
    </row>
    <row r="81" spans="1:4" x14ac:dyDescent="0.25">
      <c r="A81">
        <v>1000000</v>
      </c>
      <c r="B81" t="s">
        <v>34</v>
      </c>
      <c r="C81">
        <v>8</v>
      </c>
      <c r="D81">
        <v>7400759</v>
      </c>
    </row>
    <row r="82" spans="1:4" x14ac:dyDescent="0.25">
      <c r="A82">
        <v>1000000</v>
      </c>
      <c r="B82" t="s">
        <v>34</v>
      </c>
      <c r="C82">
        <v>16</v>
      </c>
      <c r="D82">
        <v>7381888</v>
      </c>
    </row>
    <row r="83" spans="1:4" x14ac:dyDescent="0.25">
      <c r="A83">
        <v>1000000</v>
      </c>
      <c r="B83" t="s">
        <v>34</v>
      </c>
      <c r="C83">
        <v>32</v>
      </c>
      <c r="D83">
        <v>7369170</v>
      </c>
    </row>
    <row r="84" spans="1:4" x14ac:dyDescent="0.25">
      <c r="A84">
        <v>1000000</v>
      </c>
      <c r="B84" t="s">
        <v>34</v>
      </c>
      <c r="C84">
        <v>64</v>
      </c>
      <c r="D84">
        <v>7371462</v>
      </c>
    </row>
    <row r="85" spans="1:4" x14ac:dyDescent="0.25">
      <c r="A85">
        <v>1000000</v>
      </c>
      <c r="B85" t="s">
        <v>34</v>
      </c>
      <c r="C85">
        <v>128</v>
      </c>
      <c r="D85">
        <v>7359211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NUMBERS</vt:lpstr>
      <vt:lpstr>insert</vt:lpstr>
      <vt:lpstr>update</vt:lpstr>
      <vt:lpstr>updateLess</vt:lpstr>
      <vt:lpstr>scan</vt:lpstr>
      <vt:lpstr>threads (8)</vt:lpstr>
      <vt:lpstr>threads (4)</vt:lpstr>
      <vt:lpstr>insert!times_insert</vt:lpstr>
      <vt:lpstr>scan!times_scan</vt:lpstr>
      <vt:lpstr>update!times_update</vt:lpstr>
      <vt:lpstr>updateLess!times_updateLess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</cp:lastModifiedBy>
  <dcterms:created xsi:type="dcterms:W3CDTF">2017-07-11T07:00:23Z</dcterms:created>
  <dcterms:modified xsi:type="dcterms:W3CDTF">2017-07-11T18:07:06Z</dcterms:modified>
</cp:coreProperties>
</file>