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<sst xmlns="http://schemas.openxmlformats.org/spreadsheetml/2006/main" count="85" uniqueCount="51">
  <si>
    <t xml:space="preserve">Titles</t>
  </si>
  <si>
    <t xml:space="preserve">Division</t>
  </si>
  <si>
    <t xml:space="preserve">IMDB</t>
  </si>
  <si>
    <t xml:space="preserve">TV Stats Engagement Score</t>
  </si>
  <si>
    <t xml:space="preserve">IMDB Normalized</t>
  </si>
  <si>
    <t xml:space="preserve">TV Stats Normalized</t>
  </si>
  <si>
    <t xml:space="preserve">Total Score</t>
  </si>
  <si>
    <t xml:space="preserve">Severance</t>
  </si>
  <si>
    <t xml:space="preserve">Sci-Fi</t>
  </si>
  <si>
    <t xml:space="preserve">Peaky Blinders</t>
  </si>
  <si>
    <t xml:space="preserve">Drama</t>
  </si>
  <si>
    <t xml:space="preserve">Twin Peaks</t>
  </si>
  <si>
    <t xml:space="preserve">The West Wing</t>
  </si>
  <si>
    <t xml:space="preserve">X-Files</t>
  </si>
  <si>
    <t xml:space="preserve">Freaks and Geeks</t>
  </si>
  <si>
    <t xml:space="preserve">Coming-of-Age</t>
  </si>
  <si>
    <t xml:space="preserve">Battlestar Galactica</t>
  </si>
  <si>
    <t xml:space="preserve">Friday Night Lights</t>
  </si>
  <si>
    <t xml:space="preserve">The Newsroom</t>
  </si>
  <si>
    <t xml:space="preserve">Buffy the Vampire Slayer</t>
  </si>
  <si>
    <t xml:space="preserve">Fantasy</t>
  </si>
  <si>
    <t xml:space="preserve">Suits</t>
  </si>
  <si>
    <t xml:space="preserve">Westworld</t>
  </si>
  <si>
    <t xml:space="preserve">Gilmore Girls</t>
  </si>
  <si>
    <t xml:space="preserve">Fringe</t>
  </si>
  <si>
    <t xml:space="preserve">My So Called Life</t>
  </si>
  <si>
    <t xml:space="preserve">Lost</t>
  </si>
  <si>
    <t xml:space="preserve">Orphan Black</t>
  </si>
  <si>
    <t xml:space="preserve">Marvel's Agents of S.H.I.E.L.D.</t>
  </si>
  <si>
    <t xml:space="preserve">Chuck</t>
  </si>
  <si>
    <t xml:space="preserve">Star Trek: Deep Space Nine</t>
  </si>
  <si>
    <t xml:space="preserve">Dead Like Me</t>
  </si>
  <si>
    <t xml:space="preserve">True Blood</t>
  </si>
  <si>
    <t xml:space="preserve">Vampire Diaries</t>
  </si>
  <si>
    <t xml:space="preserve">Once Upon a Time</t>
  </si>
  <si>
    <t xml:space="preserve">Marvel’s Jessica Jones</t>
  </si>
  <si>
    <t xml:space="preserve">Happy Endings</t>
  </si>
  <si>
    <t xml:space="preserve">iZombie</t>
  </si>
  <si>
    <t xml:space="preserve">The 100</t>
  </si>
  <si>
    <t xml:space="preserve">Alias</t>
  </si>
  <si>
    <t xml:space="preserve">Gossip Girl</t>
  </si>
  <si>
    <t xml:space="preserve">The O.C.</t>
  </si>
  <si>
    <t xml:space="preserve">Lost Girl</t>
  </si>
  <si>
    <t xml:space="preserve">Roswell</t>
  </si>
  <si>
    <t xml:space="preserve">N/A</t>
  </si>
  <si>
    <t xml:space="preserve">Dark Angel</t>
  </si>
  <si>
    <t xml:space="preserve">Pretty Little Liars</t>
  </si>
  <si>
    <t xml:space="preserve">Dynasty (2017)</t>
  </si>
  <si>
    <t xml:space="preserve">Felicity</t>
  </si>
  <si>
    <t xml:space="preserve">Dawson's Creek</t>
  </si>
  <si>
    <t xml:space="preserve">The Woman in the House Across the Street from the Girl in the Window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</si>
</sst>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Helvetica Neue"/>
      <family val="0"/>
    </font>
    <font>
      <b val="true"/>
      <u val="single"/>
      <sz val="8"/>
      <name val="Helvetica Neue"/>
      <family val="0"/>
    </font>
    <font>
      <sz val="8"/>
      <color rgb="FF000000"/>
      <name val="Helvetica Neue"/>
      <family val="0"/>
    </font>
    <font>
      <sz val="8"/>
      <color rgb="FFFF0000"/>
      <name val="Helvetica Neu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0" activeCellId="0" sqref="J10:K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8.85"/>
    <col collapsed="false" customWidth="false" hidden="false" outlineLevel="0" max="3" min="2" style="1" width="11.53"/>
    <col collapsed="false" customWidth="true" hidden="false" outlineLevel="0" max="4" min="4" style="1" width="19.84"/>
    <col collapsed="false" customWidth="true" hidden="false" outlineLevel="0" max="5" min="5" style="1" width="21.63"/>
    <col collapsed="false" customWidth="true" hidden="false" outlineLevel="0" max="6" min="6" style="1" width="17.49"/>
    <col collapsed="false" customWidth="true" hidden="false" outlineLevel="0" max="7" min="7" style="1" width="31.11"/>
    <col collapsed="false" customWidth="false" hidden="false" outlineLevel="0" max="11" min="8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4" t="n">
        <v>8.7</v>
      </c>
      <c r="D2" s="4" t="n">
        <v>18.77</v>
      </c>
      <c r="E2" s="4" t="n">
        <f aca="false">(C2 - MIN($C$2:$C$40)) / (MAX($C$2:$C$40) - MIN($C$2:$C$40))</f>
        <v>0.92</v>
      </c>
      <c r="F2" s="4" t="n">
        <f aca="false">(D2 - MIN($D$2:$D$40)) / (MAX($D$2:$D$40) - MIN($D$2:$D$40))</f>
        <v>1</v>
      </c>
      <c r="G2" s="5" t="n">
        <f aca="false">E2+F2</f>
        <v>1.92</v>
      </c>
    </row>
    <row r="3" customFormat="false" ht="12.8" hidden="false" customHeight="false" outlineLevel="0" collapsed="false">
      <c r="A3" s="1" t="s">
        <v>9</v>
      </c>
      <c r="B3" s="1" t="s">
        <v>10</v>
      </c>
      <c r="C3" s="4" t="n">
        <v>8.7</v>
      </c>
      <c r="D3" s="4" t="n">
        <v>4.5</v>
      </c>
      <c r="E3" s="4" t="n">
        <f aca="false">(C3 - MIN($C$2:$C$40)) / (MAX($C$2:$C$40) - MIN($C$2:$C$40))</f>
        <v>0.92</v>
      </c>
      <c r="F3" s="4" t="n">
        <f aca="false">(D3 - MIN($D$2:$D$40)) / (MAX($D$2:$D$40) - MIN($D$2:$D$40))</f>
        <v>0.22276688453159</v>
      </c>
      <c r="G3" s="5" t="n">
        <f aca="false">E3+F3</f>
        <v>1.14276688453159</v>
      </c>
    </row>
    <row r="4" customFormat="false" ht="12.8" hidden="false" customHeight="false" outlineLevel="0" collapsed="false">
      <c r="A4" s="1" t="s">
        <v>11</v>
      </c>
      <c r="B4" s="1" t="s">
        <v>8</v>
      </c>
      <c r="C4" s="4" t="n">
        <v>8.7</v>
      </c>
      <c r="D4" s="4" t="n">
        <v>4.08</v>
      </c>
      <c r="E4" s="4" t="n">
        <f aca="false">(C4 - MIN($C$2:$C$40)) / (MAX($C$2:$C$40) - MIN($C$2:$C$40))</f>
        <v>0.92</v>
      </c>
      <c r="F4" s="4" t="n">
        <f aca="false">(D4 - MIN($D$2:$D$40)) / (MAX($D$2:$D$40) - MIN($D$2:$D$40))</f>
        <v>0.199891067538126</v>
      </c>
      <c r="G4" s="5" t="n">
        <f aca="false">E4+F4</f>
        <v>1.11989106753813</v>
      </c>
    </row>
    <row r="5" customFormat="false" ht="12.8" hidden="false" customHeight="false" outlineLevel="0" collapsed="false">
      <c r="A5" s="1" t="s">
        <v>12</v>
      </c>
      <c r="B5" s="1" t="s">
        <v>10</v>
      </c>
      <c r="C5" s="4" t="n">
        <v>8.9</v>
      </c>
      <c r="D5" s="4" t="n">
        <v>1.68</v>
      </c>
      <c r="E5" s="4" t="n">
        <f aca="false">(C5 - MIN($C$2:$C$40)) / (MAX($C$2:$C$40) - MIN($C$2:$C$40))</f>
        <v>1</v>
      </c>
      <c r="F5" s="4" t="n">
        <f aca="false">(D5 - MIN($D$2:$D$40)) / (MAX($D$2:$D$40) - MIN($D$2:$D$40))</f>
        <v>0.0691721132897604</v>
      </c>
      <c r="G5" s="5" t="n">
        <f aca="false">E5+F5</f>
        <v>1.06917211328976</v>
      </c>
    </row>
    <row r="6" customFormat="false" ht="12.8" hidden="false" customHeight="false" outlineLevel="0" collapsed="false">
      <c r="A6" s="1" t="s">
        <v>13</v>
      </c>
      <c r="B6" s="1" t="s">
        <v>8</v>
      </c>
      <c r="C6" s="4" t="n">
        <v>8.6</v>
      </c>
      <c r="D6" s="4" t="n">
        <v>2.64</v>
      </c>
      <c r="E6" s="4" t="n">
        <f aca="false">(C6 - MIN($C$2:$C$40)) / (MAX($C$2:$C$40) - MIN($C$2:$C$40))</f>
        <v>0.88</v>
      </c>
      <c r="F6" s="4" t="n">
        <f aca="false">(D6 - MIN($D$2:$D$40)) / (MAX($D$2:$D$40) - MIN($D$2:$D$40))</f>
        <v>0.121459694989107</v>
      </c>
      <c r="G6" s="5" t="n">
        <f aca="false">E6+F6</f>
        <v>1.00145969498911</v>
      </c>
    </row>
    <row r="7" customFormat="false" ht="12.8" hidden="false" customHeight="false" outlineLevel="0" collapsed="false">
      <c r="A7" s="1" t="s">
        <v>14</v>
      </c>
      <c r="B7" s="1" t="s">
        <v>15</v>
      </c>
      <c r="C7" s="4" t="n">
        <v>8.8</v>
      </c>
      <c r="D7" s="4" t="n">
        <v>0.89</v>
      </c>
      <c r="E7" s="4" t="n">
        <f aca="false">(C7 - MIN($C$2:$C$40)) / (MAX($C$2:$C$40) - MIN($C$2:$C$40))</f>
        <v>0.96</v>
      </c>
      <c r="F7" s="4" t="n">
        <f aca="false">(D7 - MIN($D$2:$D$40)) / (MAX($D$2:$D$40) - MIN($D$2:$D$40))</f>
        <v>0.0261437908496732</v>
      </c>
      <c r="G7" s="5" t="n">
        <f aca="false">E7+F7</f>
        <v>0.986143790849673</v>
      </c>
    </row>
    <row r="8" customFormat="false" ht="12.8" hidden="false" customHeight="false" outlineLevel="0" collapsed="false">
      <c r="A8" s="1" t="s">
        <v>16</v>
      </c>
      <c r="B8" s="1" t="s">
        <v>10</v>
      </c>
      <c r="C8" s="4" t="n">
        <v>8.7</v>
      </c>
      <c r="D8" s="4" t="n">
        <v>1.08</v>
      </c>
      <c r="E8" s="4" t="n">
        <f aca="false">(C8 - MIN($C$2:$C$40)) / (MAX($C$2:$C$40) - MIN($C$2:$C$40))</f>
        <v>0.92</v>
      </c>
      <c r="F8" s="4" t="n">
        <f aca="false">(D8 - MIN($D$2:$D$40)) / (MAX($D$2:$D$40) - MIN($D$2:$D$40))</f>
        <v>0.0364923747276689</v>
      </c>
      <c r="G8" s="5" t="n">
        <f aca="false">E8+F8</f>
        <v>0.956492374727669</v>
      </c>
    </row>
    <row r="9" customFormat="false" ht="12.8" hidden="false" customHeight="false" outlineLevel="0" collapsed="false">
      <c r="A9" s="1" t="s">
        <v>17</v>
      </c>
      <c r="B9" s="1" t="s">
        <v>15</v>
      </c>
      <c r="C9" s="4" t="n">
        <v>8.7</v>
      </c>
      <c r="D9" s="4" t="n">
        <v>0.9</v>
      </c>
      <c r="E9" s="4" t="n">
        <f aca="false">(C9 - MIN($C$2:$C$40)) / (MAX($C$2:$C$40) - MIN($C$2:$C$40))</f>
        <v>0.92</v>
      </c>
      <c r="F9" s="4" t="n">
        <f aca="false">(D9 - MIN($D$2:$D$40)) / (MAX($D$2:$D$40) - MIN($D$2:$D$40))</f>
        <v>0.0266884531590414</v>
      </c>
      <c r="G9" s="5" t="n">
        <f aca="false">E9+F9</f>
        <v>0.946688453159041</v>
      </c>
    </row>
    <row r="10" customFormat="false" ht="12.8" hidden="false" customHeight="false" outlineLevel="0" collapsed="false">
      <c r="A10" s="1" t="s">
        <v>18</v>
      </c>
      <c r="B10" s="1" t="s">
        <v>10</v>
      </c>
      <c r="C10" s="4" t="n">
        <v>8.6</v>
      </c>
      <c r="D10" s="4" t="n">
        <v>1.4</v>
      </c>
      <c r="E10" s="4" t="n">
        <f aca="false">(C10 - MIN($C$2:$C$40)) / (MAX($C$2:$C$40) - MIN($C$2:$C$40))</f>
        <v>0.88</v>
      </c>
      <c r="F10" s="4" t="n">
        <f aca="false">(D10 - MIN($D$2:$D$40)) / (MAX($D$2:$D$40) - MIN($D$2:$D$40))</f>
        <v>0.053921568627451</v>
      </c>
      <c r="G10" s="5" t="n">
        <f aca="false">E10+F10</f>
        <v>0.933921568627451</v>
      </c>
    </row>
    <row r="11" customFormat="false" ht="12.8" hidden="false" customHeight="false" outlineLevel="0" collapsed="false">
      <c r="A11" s="1" t="s">
        <v>19</v>
      </c>
      <c r="B11" s="1" t="s">
        <v>20</v>
      </c>
      <c r="C11" s="4" t="n">
        <v>8.3</v>
      </c>
      <c r="D11" s="4" t="n">
        <v>3.53</v>
      </c>
      <c r="E11" s="4" t="n">
        <f aca="false">(C11 - MIN($C$2:$C$40)) / (MAX($C$2:$C$40) - MIN($C$2:$C$40))</f>
        <v>0.76</v>
      </c>
      <c r="F11" s="4" t="n">
        <f aca="false">(D11 - MIN($D$2:$D$40)) / (MAX($D$2:$D$40) - MIN($D$2:$D$40))</f>
        <v>0.169934640522876</v>
      </c>
      <c r="G11" s="5" t="n">
        <f aca="false">E11+F11</f>
        <v>0.929934640522876</v>
      </c>
    </row>
    <row r="12" customFormat="false" ht="12.8" hidden="false" customHeight="false" outlineLevel="0" collapsed="false">
      <c r="A12" s="1" t="s">
        <v>21</v>
      </c>
      <c r="B12" s="1" t="s">
        <v>10</v>
      </c>
      <c r="C12" s="4" t="n">
        <v>8.4</v>
      </c>
      <c r="D12" s="4" t="n">
        <v>2.7</v>
      </c>
      <c r="E12" s="4" t="n">
        <f aca="false">(C12 - MIN($C$2:$C$40)) / (MAX($C$2:$C$40) - MIN($C$2:$C$40))</f>
        <v>0.8</v>
      </c>
      <c r="F12" s="4" t="n">
        <f aca="false">(D12 - MIN($D$2:$D$40)) / (MAX($D$2:$D$40) - MIN($D$2:$D$40))</f>
        <v>0.124727668845316</v>
      </c>
      <c r="G12" s="5" t="n">
        <f aca="false">E12+F12</f>
        <v>0.924727668845316</v>
      </c>
    </row>
    <row r="13" customFormat="false" ht="12.8" hidden="false" customHeight="false" outlineLevel="0" collapsed="false">
      <c r="A13" s="1" t="s">
        <v>22</v>
      </c>
      <c r="B13" s="1" t="s">
        <v>8</v>
      </c>
      <c r="C13" s="4" t="n">
        <v>8.4</v>
      </c>
      <c r="D13" s="4" t="n">
        <v>2.2</v>
      </c>
      <c r="E13" s="4" t="n">
        <f aca="false">(C13 - MIN($C$2:$C$40)) / (MAX($C$2:$C$40) - MIN($C$2:$C$40))</f>
        <v>0.8</v>
      </c>
      <c r="F13" s="4" t="n">
        <f aca="false">(D13 - MIN($D$2:$D$40)) / (MAX($D$2:$D$40) - MIN($D$2:$D$40))</f>
        <v>0.0974945533769063</v>
      </c>
      <c r="G13" s="5" t="n">
        <f aca="false">E13+F13</f>
        <v>0.897494553376906</v>
      </c>
    </row>
    <row r="14" customFormat="false" ht="12.8" hidden="false" customHeight="false" outlineLevel="0" collapsed="false">
      <c r="A14" s="1" t="s">
        <v>23</v>
      </c>
      <c r="B14" s="1" t="s">
        <v>15</v>
      </c>
      <c r="C14" s="4" t="n">
        <v>8.2</v>
      </c>
      <c r="D14" s="4" t="n">
        <v>2.9</v>
      </c>
      <c r="E14" s="4" t="n">
        <f aca="false">(C14 - MIN($C$2:$C$40)) / (MAX($C$2:$C$40) - MIN($C$2:$C$40))</f>
        <v>0.72</v>
      </c>
      <c r="F14" s="4" t="n">
        <f aca="false">(D14 - MIN($D$2:$D$40)) / (MAX($D$2:$D$40) - MIN($D$2:$D$40))</f>
        <v>0.13562091503268</v>
      </c>
      <c r="G14" s="5" t="n">
        <f aca="false">E14+F14</f>
        <v>0.855620915032679</v>
      </c>
    </row>
    <row r="15" customFormat="false" ht="12.8" hidden="false" customHeight="false" outlineLevel="0" collapsed="false">
      <c r="A15" s="1" t="s">
        <v>24</v>
      </c>
      <c r="B15" s="1" t="s">
        <v>8</v>
      </c>
      <c r="C15" s="4" t="n">
        <v>8.4</v>
      </c>
      <c r="D15" s="4" t="n">
        <v>0.97</v>
      </c>
      <c r="E15" s="4" t="n">
        <f aca="false">(C15 - MIN($C$2:$C$40)) / (MAX($C$2:$C$40) - MIN($C$2:$C$40))</f>
        <v>0.8</v>
      </c>
      <c r="F15" s="4" t="n">
        <f aca="false">(D15 - MIN($D$2:$D$40)) / (MAX($D$2:$D$40) - MIN($D$2:$D$40))</f>
        <v>0.0305010893246187</v>
      </c>
      <c r="G15" s="5" t="n">
        <f aca="false">E15+F15</f>
        <v>0.830501089324619</v>
      </c>
    </row>
    <row r="16" customFormat="false" ht="12.8" hidden="false" customHeight="false" outlineLevel="0" collapsed="false">
      <c r="A16" s="1" t="s">
        <v>25</v>
      </c>
      <c r="B16" s="1" t="s">
        <v>15</v>
      </c>
      <c r="C16" s="4" t="n">
        <v>8.4</v>
      </c>
      <c r="D16" s="6" t="n">
        <v>0.5155</v>
      </c>
      <c r="E16" s="4" t="n">
        <f aca="false">(C16 - MIN($C$2:$C$40)) / (MAX($C$2:$C$40) - MIN($C$2:$C$40))</f>
        <v>0.8</v>
      </c>
      <c r="F16" s="4" t="n">
        <f aca="false">(D16 - MIN($D$2:$D$40)) / (MAX($D$2:$D$40) - MIN($D$2:$D$40))</f>
        <v>0.00574618736383442</v>
      </c>
      <c r="G16" s="5" t="n">
        <f aca="false">E16+F16</f>
        <v>0.805746187363835</v>
      </c>
    </row>
    <row r="17" customFormat="false" ht="12.8" hidden="false" customHeight="false" outlineLevel="0" collapsed="false">
      <c r="A17" s="1" t="s">
        <v>26</v>
      </c>
      <c r="B17" s="1" t="s">
        <v>8</v>
      </c>
      <c r="C17" s="4" t="n">
        <v>8.3</v>
      </c>
      <c r="D17" s="4" t="n">
        <v>0.96</v>
      </c>
      <c r="E17" s="4" t="n">
        <f aca="false">(C17 - MIN($C$2:$C$40)) / (MAX($C$2:$C$40) - MIN($C$2:$C$40))</f>
        <v>0.76</v>
      </c>
      <c r="F17" s="4" t="n">
        <f aca="false">(D17 - MIN($D$2:$D$40)) / (MAX($D$2:$D$40) - MIN($D$2:$D$40))</f>
        <v>0.0299564270152505</v>
      </c>
      <c r="G17" s="5" t="n">
        <f aca="false">E17+F17</f>
        <v>0.789956427015251</v>
      </c>
    </row>
    <row r="18" customFormat="false" ht="12.8" hidden="false" customHeight="false" outlineLevel="0" collapsed="false">
      <c r="A18" s="1" t="s">
        <v>27</v>
      </c>
      <c r="B18" s="1" t="s">
        <v>8</v>
      </c>
      <c r="C18" s="4" t="n">
        <v>8.3</v>
      </c>
      <c r="D18" s="4" t="n">
        <v>0.58</v>
      </c>
      <c r="E18" s="4" t="n">
        <f aca="false">(C18 - MIN($C$2:$C$40)) / (MAX($C$2:$C$40) - MIN($C$2:$C$40))</f>
        <v>0.76</v>
      </c>
      <c r="F18" s="4" t="n">
        <f aca="false">(D18 - MIN($D$2:$D$40)) / (MAX($D$2:$D$40) - MIN($D$2:$D$40))</f>
        <v>0.00925925925925926</v>
      </c>
      <c r="G18" s="5" t="n">
        <f aca="false">E18+F18</f>
        <v>0.769259259259259</v>
      </c>
    </row>
    <row r="19" customFormat="false" ht="12.8" hidden="false" customHeight="false" outlineLevel="0" collapsed="false">
      <c r="A19" s="1" t="s">
        <v>28</v>
      </c>
      <c r="B19" s="1" t="s">
        <v>20</v>
      </c>
      <c r="C19" s="4" t="n">
        <v>8.2</v>
      </c>
      <c r="D19" s="4" t="n">
        <v>1.14</v>
      </c>
      <c r="E19" s="4" t="n">
        <f aca="false">(C19 - MIN($C$2:$C$40)) / (MAX($C$2:$C$40) - MIN($C$2:$C$40))</f>
        <v>0.72</v>
      </c>
      <c r="F19" s="4" t="n">
        <f aca="false">(D19 - MIN($D$2:$D$40)) / (MAX($D$2:$D$40) - MIN($D$2:$D$40))</f>
        <v>0.039760348583878</v>
      </c>
      <c r="G19" s="5" t="n">
        <f aca="false">E19+F19</f>
        <v>0.759760348583878</v>
      </c>
    </row>
    <row r="20" customFormat="false" ht="12.8" hidden="false" customHeight="false" outlineLevel="0" collapsed="false">
      <c r="A20" s="1" t="s">
        <v>29</v>
      </c>
      <c r="B20" s="1" t="s">
        <v>10</v>
      </c>
      <c r="C20" s="4" t="n">
        <v>8.2</v>
      </c>
      <c r="D20" s="4" t="n">
        <v>0.67</v>
      </c>
      <c r="E20" s="4" t="n">
        <f aca="false">(C20 - MIN($C$2:$C$40)) / (MAX($C$2:$C$40) - MIN($C$2:$C$40))</f>
        <v>0.72</v>
      </c>
      <c r="F20" s="4" t="n">
        <f aca="false">(D20 - MIN($D$2:$D$40)) / (MAX($D$2:$D$40) - MIN($D$2:$D$40))</f>
        <v>0.014161220043573</v>
      </c>
      <c r="G20" s="5" t="n">
        <f aca="false">E20+F20</f>
        <v>0.734161220043573</v>
      </c>
    </row>
    <row r="21" customFormat="false" ht="12.8" hidden="false" customHeight="false" outlineLevel="0" collapsed="false">
      <c r="A21" s="1" t="s">
        <v>30</v>
      </c>
      <c r="B21" s="1" t="s">
        <v>10</v>
      </c>
      <c r="C21" s="4" t="n">
        <v>8.1</v>
      </c>
      <c r="D21" s="4" t="n">
        <v>1.18</v>
      </c>
      <c r="E21" s="4" t="n">
        <f aca="false">(C21 - MIN($C$2:$C$40)) / (MAX($C$2:$C$40) - MIN($C$2:$C$40))</f>
        <v>0.68</v>
      </c>
      <c r="F21" s="4" t="n">
        <f aca="false">(D21 - MIN($D$2:$D$40)) / (MAX($D$2:$D$40) - MIN($D$2:$D$40))</f>
        <v>0.0419389978213508</v>
      </c>
      <c r="G21" s="5" t="n">
        <f aca="false">E21+F21</f>
        <v>0.721938997821351</v>
      </c>
    </row>
    <row r="22" customFormat="false" ht="12.8" hidden="false" customHeight="false" outlineLevel="0" collapsed="false">
      <c r="A22" s="1" t="s">
        <v>31</v>
      </c>
      <c r="B22" s="1" t="s">
        <v>15</v>
      </c>
      <c r="C22" s="4" t="n">
        <v>8.1</v>
      </c>
      <c r="D22" s="6" t="n">
        <v>0.5155</v>
      </c>
      <c r="E22" s="4" t="n">
        <f aca="false">(C22 - MIN($C$2:$C$40)) / (MAX($C$2:$C$40) - MIN($C$2:$C$40))</f>
        <v>0.68</v>
      </c>
      <c r="F22" s="4" t="n">
        <f aca="false">(D22 - MIN($D$2:$D$40)) / (MAX($D$2:$D$40) - MIN($D$2:$D$40))</f>
        <v>0.00574618736383442</v>
      </c>
      <c r="G22" s="5" t="n">
        <f aca="false">E22+F22</f>
        <v>0.685746187363834</v>
      </c>
    </row>
    <row r="23" customFormat="false" ht="12.8" hidden="false" customHeight="false" outlineLevel="0" collapsed="false">
      <c r="A23" s="1" t="s">
        <v>32</v>
      </c>
      <c r="B23" s="1" t="s">
        <v>20</v>
      </c>
      <c r="C23" s="4" t="n">
        <v>7.9</v>
      </c>
      <c r="D23" s="4" t="n">
        <v>1.58</v>
      </c>
      <c r="E23" s="4" t="n">
        <f aca="false">(C23 - MIN($C$2:$C$40)) / (MAX($C$2:$C$40) - MIN($C$2:$C$40))</f>
        <v>0.6</v>
      </c>
      <c r="F23" s="4" t="n">
        <f aca="false">(D23 - MIN($D$2:$D$40)) / (MAX($D$2:$D$40) - MIN($D$2:$D$40))</f>
        <v>0.0637254901960784</v>
      </c>
      <c r="G23" s="5" t="n">
        <f aca="false">E23+F23</f>
        <v>0.663725490196078</v>
      </c>
    </row>
    <row r="24" customFormat="false" ht="12.8" hidden="false" customHeight="false" outlineLevel="0" collapsed="false">
      <c r="A24" s="1" t="s">
        <v>33</v>
      </c>
      <c r="B24" s="1" t="s">
        <v>20</v>
      </c>
      <c r="C24" s="4" t="n">
        <v>7.7</v>
      </c>
      <c r="D24" s="4" t="n">
        <v>2.17</v>
      </c>
      <c r="E24" s="4" t="n">
        <f aca="false">(C24 - MIN($C$2:$C$40)) / (MAX($C$2:$C$40) - MIN($C$2:$C$40))</f>
        <v>0.52</v>
      </c>
      <c r="F24" s="4" t="n">
        <f aca="false">(D24 - MIN($D$2:$D$40)) / (MAX($D$2:$D$40) - MIN($D$2:$D$40))</f>
        <v>0.0958605664488017</v>
      </c>
      <c r="G24" s="5" t="n">
        <f aca="false">E24+F24</f>
        <v>0.615860566448802</v>
      </c>
    </row>
    <row r="25" customFormat="false" ht="12.8" hidden="false" customHeight="false" outlineLevel="0" collapsed="false">
      <c r="A25" s="1" t="s">
        <v>34</v>
      </c>
      <c r="B25" s="1" t="s">
        <v>20</v>
      </c>
      <c r="C25" s="4" t="n">
        <v>7.7</v>
      </c>
      <c r="D25" s="4" t="n">
        <v>1.76</v>
      </c>
      <c r="E25" s="4" t="n">
        <f aca="false">(C25 - MIN($C$2:$C$40)) / (MAX($C$2:$C$40) - MIN($C$2:$C$40))</f>
        <v>0.52</v>
      </c>
      <c r="F25" s="4" t="n">
        <f aca="false">(D25 - MIN($D$2:$D$40)) / (MAX($D$2:$D$40) - MIN($D$2:$D$40))</f>
        <v>0.0735294117647059</v>
      </c>
      <c r="G25" s="5" t="n">
        <f aca="false">E25+F25</f>
        <v>0.593529411764706</v>
      </c>
    </row>
    <row r="26" customFormat="false" ht="12.8" hidden="false" customHeight="false" outlineLevel="0" collapsed="false">
      <c r="A26" s="1" t="s">
        <v>35</v>
      </c>
      <c r="B26" s="1" t="s">
        <v>20</v>
      </c>
      <c r="C26" s="4" t="n">
        <v>7.8</v>
      </c>
      <c r="D26" s="4" t="n">
        <v>0.64</v>
      </c>
      <c r="E26" s="4" t="n">
        <f aca="false">(C26 - MIN($C$2:$C$40)) / (MAX($C$2:$C$40) - MIN($C$2:$C$40))</f>
        <v>0.56</v>
      </c>
      <c r="F26" s="4" t="n">
        <f aca="false">(D26 - MIN($D$2:$D$40)) / (MAX($D$2:$D$40) - MIN($D$2:$D$40))</f>
        <v>0.0125272331154684</v>
      </c>
      <c r="G26" s="5" t="n">
        <f aca="false">E26+F26</f>
        <v>0.572527233115468</v>
      </c>
    </row>
    <row r="27" customFormat="false" ht="12.8" hidden="false" customHeight="false" outlineLevel="0" collapsed="false">
      <c r="A27" s="1" t="s">
        <v>36</v>
      </c>
      <c r="B27" s="1" t="s">
        <v>15</v>
      </c>
      <c r="C27" s="4" t="n">
        <v>7.8</v>
      </c>
      <c r="D27" s="6" t="n">
        <v>0.5155</v>
      </c>
      <c r="E27" s="4" t="n">
        <f aca="false">(C27 - MIN($C$2:$C$40)) / (MAX($C$2:$C$40) - MIN($C$2:$C$40))</f>
        <v>0.56</v>
      </c>
      <c r="F27" s="4" t="n">
        <f aca="false">(D27 - MIN($D$2:$D$40)) / (MAX($D$2:$D$40) - MIN($D$2:$D$40))</f>
        <v>0.00574618736383442</v>
      </c>
      <c r="G27" s="5" t="n">
        <f aca="false">E27+F27</f>
        <v>0.565746187363834</v>
      </c>
    </row>
    <row r="28" customFormat="false" ht="12.8" hidden="false" customHeight="false" outlineLevel="0" collapsed="false">
      <c r="A28" s="1" t="s">
        <v>37</v>
      </c>
      <c r="B28" s="1" t="s">
        <v>20</v>
      </c>
      <c r="C28" s="4" t="n">
        <v>7.8</v>
      </c>
      <c r="D28" s="4" t="n">
        <v>0.41</v>
      </c>
      <c r="E28" s="4" t="n">
        <f aca="false">(C28 - MIN($C$2:$C$40)) / (MAX($C$2:$C$40) - MIN($C$2:$C$40))</f>
        <v>0.56</v>
      </c>
      <c r="F28" s="4" t="n">
        <f aca="false">(D28 - MIN($D$2:$D$40)) / (MAX($D$2:$D$40) - MIN($D$2:$D$40))</f>
        <v>0</v>
      </c>
      <c r="G28" s="5" t="n">
        <f aca="false">E28+F28</f>
        <v>0.56</v>
      </c>
    </row>
    <row r="29" customFormat="false" ht="12.8" hidden="false" customHeight="false" outlineLevel="0" collapsed="false">
      <c r="A29" s="1" t="s">
        <v>38</v>
      </c>
      <c r="B29" s="1" t="s">
        <v>20</v>
      </c>
      <c r="C29" s="4" t="n">
        <v>7.5</v>
      </c>
      <c r="D29" s="4" t="n">
        <v>1.6</v>
      </c>
      <c r="E29" s="4" t="n">
        <f aca="false">(C29 - MIN($C$2:$C$40)) / (MAX($C$2:$C$40) - MIN($C$2:$C$40))</f>
        <v>0.44</v>
      </c>
      <c r="F29" s="4" t="n">
        <f aca="false">(D29 - MIN($D$2:$D$40)) / (MAX($D$2:$D$40) - MIN($D$2:$D$40))</f>
        <v>0.0648148148148148</v>
      </c>
      <c r="G29" s="5" t="n">
        <f aca="false">E29+F29</f>
        <v>0.504814814814815</v>
      </c>
    </row>
    <row r="30" customFormat="false" ht="12.8" hidden="false" customHeight="false" outlineLevel="0" collapsed="false">
      <c r="A30" s="1" t="s">
        <v>39</v>
      </c>
      <c r="B30" s="1" t="s">
        <v>10</v>
      </c>
      <c r="C30" s="4" t="n">
        <v>7.6</v>
      </c>
      <c r="D30" s="4" t="n">
        <v>0.66</v>
      </c>
      <c r="E30" s="4" t="n">
        <f aca="false">(C30 - MIN($C$2:$C$40)) / (MAX($C$2:$C$40) - MIN($C$2:$C$40))</f>
        <v>0.48</v>
      </c>
      <c r="F30" s="4" t="n">
        <f aca="false">(D30 - MIN($D$2:$D$40)) / (MAX($D$2:$D$40) - MIN($D$2:$D$40))</f>
        <v>0.0136165577342048</v>
      </c>
      <c r="G30" s="5" t="n">
        <f aca="false">E30+F30</f>
        <v>0.493616557734205</v>
      </c>
    </row>
    <row r="31" customFormat="false" ht="12.8" hidden="false" customHeight="false" outlineLevel="0" collapsed="false">
      <c r="A31" s="1" t="s">
        <v>40</v>
      </c>
      <c r="B31" s="1" t="s">
        <v>15</v>
      </c>
      <c r="C31" s="4" t="n">
        <v>7.5</v>
      </c>
      <c r="D31" s="4" t="n">
        <v>1.33</v>
      </c>
      <c r="E31" s="4" t="n">
        <f aca="false">(C31 - MIN($C$2:$C$40)) / (MAX($C$2:$C$40) - MIN($C$2:$C$40))</f>
        <v>0.44</v>
      </c>
      <c r="F31" s="4" t="n">
        <f aca="false">(D31 - MIN($D$2:$D$40)) / (MAX($D$2:$D$40) - MIN($D$2:$D$40))</f>
        <v>0.0501089324618736</v>
      </c>
      <c r="G31" s="5" t="n">
        <f aca="false">E31+F31</f>
        <v>0.490108932461874</v>
      </c>
    </row>
    <row r="32" customFormat="false" ht="12.8" hidden="false" customHeight="false" outlineLevel="0" collapsed="false">
      <c r="A32" s="1" t="s">
        <v>41</v>
      </c>
      <c r="B32" s="1" t="s">
        <v>15</v>
      </c>
      <c r="C32" s="4" t="n">
        <v>7.6</v>
      </c>
      <c r="D32" s="6" t="n">
        <v>0.5155</v>
      </c>
      <c r="E32" s="4" t="n">
        <f aca="false">(C32 - MIN($C$2:$C$40)) / (MAX($C$2:$C$40) - MIN($C$2:$C$40))</f>
        <v>0.48</v>
      </c>
      <c r="F32" s="4" t="n">
        <f aca="false">(D32 - MIN($D$2:$D$40)) / (MAX($D$2:$D$40) - MIN($D$2:$D$40))</f>
        <v>0.00574618736383442</v>
      </c>
      <c r="G32" s="5" t="n">
        <f aca="false">E32+F32</f>
        <v>0.485746187363834</v>
      </c>
    </row>
    <row r="33" customFormat="false" ht="12.8" hidden="false" customHeight="false" outlineLevel="0" collapsed="false">
      <c r="A33" s="7" t="s">
        <v>42</v>
      </c>
      <c r="B33" s="7" t="s">
        <v>8</v>
      </c>
      <c r="C33" s="4" t="n">
        <v>7.6</v>
      </c>
      <c r="D33" s="6" t="n">
        <v>0.5155</v>
      </c>
      <c r="E33" s="4" t="n">
        <f aca="false">(C33 - MIN($C$2:$C$40)) / (MAX($C$2:$C$40) - MIN($C$2:$C$40))</f>
        <v>0.48</v>
      </c>
      <c r="F33" s="4" t="n">
        <f aca="false">(D33 - MIN($D$2:$D$40)) / (MAX($D$2:$D$40) - MIN($D$2:$D$40))</f>
        <v>0.00574618736383442</v>
      </c>
      <c r="G33" s="5" t="n">
        <f aca="false">E33+F33</f>
        <v>0.485746187363834</v>
      </c>
    </row>
    <row r="34" customFormat="false" ht="12.8" hidden="false" customHeight="false" outlineLevel="0" collapsed="false">
      <c r="A34" s="8" t="s">
        <v>43</v>
      </c>
      <c r="B34" s="8" t="s">
        <v>44</v>
      </c>
      <c r="C34" s="4" t="n">
        <v>7.5</v>
      </c>
      <c r="D34" s="4" t="n">
        <v>0.51</v>
      </c>
      <c r="E34" s="4" t="n">
        <f aca="false">(C34 - MIN($C$2:$C$40)) / (MAX($C$2:$C$40) - MIN($C$2:$C$40))</f>
        <v>0.44</v>
      </c>
      <c r="F34" s="4" t="n">
        <f aca="false">(D34 - MIN($D$2:$D$40)) / (MAX($D$2:$D$40) - MIN($D$2:$D$40))</f>
        <v>0.00544662309368192</v>
      </c>
      <c r="G34" s="5" t="n">
        <f aca="false">E34+F34</f>
        <v>0.445446623093682</v>
      </c>
    </row>
    <row r="35" customFormat="false" ht="12.8" hidden="false" customHeight="false" outlineLevel="0" collapsed="false">
      <c r="A35" s="8" t="s">
        <v>45</v>
      </c>
      <c r="B35" s="8" t="s">
        <v>44</v>
      </c>
      <c r="C35" s="4" t="n">
        <v>7.4</v>
      </c>
      <c r="D35" s="6" t="n">
        <v>0.5155</v>
      </c>
      <c r="E35" s="4" t="n">
        <f aca="false">(C35 - MIN($C$2:$C$40)) / (MAX($C$2:$C$40) - MIN($C$2:$C$40))</f>
        <v>0.4</v>
      </c>
      <c r="F35" s="4" t="n">
        <f aca="false">(D35 - MIN($D$2:$D$40)) / (MAX($D$2:$D$40) - MIN($D$2:$D$40))</f>
        <v>0.00574618736383442</v>
      </c>
      <c r="G35" s="5" t="n">
        <f aca="false">E35+F35</f>
        <v>0.405746187363834</v>
      </c>
    </row>
    <row r="36" customFormat="false" ht="12.8" hidden="false" customHeight="false" outlineLevel="0" collapsed="false">
      <c r="A36" s="8" t="s">
        <v>46</v>
      </c>
      <c r="B36" s="8" t="s">
        <v>44</v>
      </c>
      <c r="C36" s="4" t="n">
        <v>7.3</v>
      </c>
      <c r="D36" s="4" t="n">
        <v>1.17</v>
      </c>
      <c r="E36" s="4" t="n">
        <f aca="false">(C36 - MIN($C$2:$C$40)) / (MAX($C$2:$C$40) - MIN($C$2:$C$40))</f>
        <v>0.36</v>
      </c>
      <c r="F36" s="4" t="n">
        <f aca="false">(D36 - MIN($D$2:$D$40)) / (MAX($D$2:$D$40) - MIN($D$2:$D$40))</f>
        <v>0.0413943355119826</v>
      </c>
      <c r="G36" s="5" t="n">
        <f aca="false">E36+F36</f>
        <v>0.401394335511982</v>
      </c>
    </row>
    <row r="37" customFormat="false" ht="12.8" hidden="false" customHeight="false" outlineLevel="0" collapsed="false">
      <c r="A37" s="8" t="s">
        <v>47</v>
      </c>
      <c r="B37" s="8" t="s">
        <v>44</v>
      </c>
      <c r="C37" s="4" t="n">
        <v>7.2</v>
      </c>
      <c r="D37" s="4" t="n">
        <v>0.52</v>
      </c>
      <c r="E37" s="4" t="n">
        <f aca="false">(C37 - MIN($C$2:$C$40)) / (MAX($C$2:$C$40) - MIN($C$2:$C$40))</f>
        <v>0.32</v>
      </c>
      <c r="F37" s="4" t="n">
        <f aca="false">(D37 - MIN($D$2:$D$40)) / (MAX($D$2:$D$40) - MIN($D$2:$D$40))</f>
        <v>0.00599128540305011</v>
      </c>
      <c r="G37" s="5" t="n">
        <f aca="false">E37+F37</f>
        <v>0.32599128540305</v>
      </c>
    </row>
    <row r="38" customFormat="false" ht="12.8" hidden="false" customHeight="false" outlineLevel="0" collapsed="false">
      <c r="A38" s="8" t="s">
        <v>48</v>
      </c>
      <c r="B38" s="8" t="s">
        <v>44</v>
      </c>
      <c r="C38" s="4" t="n">
        <v>6.9</v>
      </c>
      <c r="D38" s="6" t="n">
        <v>0.5155</v>
      </c>
      <c r="E38" s="4" t="n">
        <f aca="false">(C38 - MIN($C$2:$C$40)) / (MAX($C$2:$C$40) - MIN($C$2:$C$40))</f>
        <v>0.2</v>
      </c>
      <c r="F38" s="4" t="n">
        <f aca="false">(D38 - MIN($D$2:$D$40)) / (MAX($D$2:$D$40) - MIN($D$2:$D$40))</f>
        <v>0.00574618736383442</v>
      </c>
      <c r="G38" s="5" t="n">
        <f aca="false">E38+F38</f>
        <v>0.205746187363834</v>
      </c>
    </row>
    <row r="39" customFormat="false" ht="12.8" hidden="false" customHeight="false" outlineLevel="0" collapsed="false">
      <c r="A39" s="8" t="s">
        <v>49</v>
      </c>
      <c r="B39" s="8" t="s">
        <v>44</v>
      </c>
      <c r="C39" s="4" t="n">
        <v>6.8</v>
      </c>
      <c r="D39" s="4" t="n">
        <v>1.1</v>
      </c>
      <c r="E39" s="4" t="n">
        <f aca="false">(C39 - MIN($C$2:$C$40)) / (MAX($C$2:$C$40) - MIN($C$2:$C$40))</f>
        <v>0.16</v>
      </c>
      <c r="F39" s="4" t="n">
        <f aca="false">(D39 - MIN($D$2:$D$40)) / (MAX($D$2:$D$40) - MIN($D$2:$D$40))</f>
        <v>0.0375816993464052</v>
      </c>
      <c r="G39" s="5" t="n">
        <f aca="false">E39+F39</f>
        <v>0.197581699346405</v>
      </c>
    </row>
    <row r="40" customFormat="false" ht="19.3" hidden="false" customHeight="false" outlineLevel="0" collapsed="false">
      <c r="A40" s="9" t="s">
        <v>50</v>
      </c>
      <c r="B40" s="9" t="s">
        <v>44</v>
      </c>
      <c r="C40" s="4" t="n">
        <v>6.4</v>
      </c>
      <c r="D40" s="4" t="n">
        <v>0.84</v>
      </c>
      <c r="E40" s="4" t="n">
        <f aca="false">(C40 - MIN($C$2:$C$40)) / (MAX($C$2:$C$40) - MIN($C$2:$C$40))</f>
        <v>0</v>
      </c>
      <c r="F40" s="4" t="n">
        <f aca="false">(D40 - MIN($D$2:$D$40)) / (MAX($D$2:$D$40) - MIN($D$2:$D$40))</f>
        <v>0.0234204793028322</v>
      </c>
      <c r="G40" s="5" t="n">
        <f aca="false">E40+F40</f>
        <v>0.0234204793028322</v>
      </c>
    </row>
  </sheetData>
  <conditionalFormatting sqref="G2:G40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LibreOffice/24.2.1.2$MacOSX_AARCH64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2025-07-20T19:28:14Z</dcterms:created>
  <dc:creator/>
  <dc:description/>
  <dc:language>en-US</dc:language>
  <cp:lastModifiedBy/>
  <dcterms:modified xsi:type="dcterms:W3CDTF">2025-07-20T19:28:49Z</dcterms:modified>
  <cp:revision>1</cp:revision>
  <dc:subject/>
  <dc:title/>
</cp:coreProperties>
</file>