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C\Prac2\"/>
    </mc:Choice>
  </mc:AlternateContent>
  <bookViews>
    <workbookView xWindow="0" yWindow="0" windowWidth="16380" windowHeight="8190" tabRatio="980"/>
  </bookViews>
  <sheets>
    <sheet name="resultats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94" i="1" l="1"/>
  <c r="F94" i="1"/>
  <c r="G94" i="1"/>
  <c r="H94" i="1"/>
  <c r="I94" i="1"/>
  <c r="J94" i="1"/>
  <c r="F93" i="1"/>
  <c r="G93" i="1"/>
  <c r="H93" i="1"/>
  <c r="I93" i="1"/>
  <c r="J93" i="1"/>
  <c r="E93" i="1"/>
  <c r="E92" i="1"/>
  <c r="F92" i="1"/>
  <c r="G92" i="1"/>
  <c r="H92" i="1"/>
  <c r="I92" i="1"/>
  <c r="F91" i="1"/>
  <c r="G91" i="1"/>
  <c r="H91" i="1"/>
  <c r="I91" i="1"/>
  <c r="E91" i="1"/>
  <c r="E90" i="1"/>
  <c r="F90" i="1"/>
  <c r="G90" i="1"/>
  <c r="H90" i="1"/>
  <c r="I90" i="1"/>
  <c r="F89" i="1"/>
  <c r="G89" i="1"/>
  <c r="H89" i="1"/>
  <c r="I89" i="1"/>
  <c r="E89" i="1"/>
  <c r="F88" i="1"/>
  <c r="G88" i="1"/>
  <c r="H88" i="1"/>
  <c r="I88" i="1"/>
  <c r="E88" i="1"/>
  <c r="F87" i="1"/>
  <c r="G87" i="1"/>
  <c r="H87" i="1"/>
  <c r="I87" i="1"/>
  <c r="E87" i="1"/>
  <c r="F85" i="1"/>
  <c r="G85" i="1"/>
  <c r="H85" i="1"/>
  <c r="I85" i="1"/>
  <c r="F86" i="1"/>
  <c r="G86" i="1"/>
  <c r="H86" i="1"/>
  <c r="I86" i="1"/>
  <c r="E86" i="1"/>
  <c r="E85" i="1"/>
  <c r="F84" i="1"/>
  <c r="G84" i="1"/>
  <c r="H84" i="1"/>
  <c r="I84" i="1"/>
  <c r="E84" i="1"/>
  <c r="F83" i="1"/>
  <c r="G83" i="1"/>
  <c r="H83" i="1"/>
  <c r="I83" i="1"/>
  <c r="E83" i="1"/>
  <c r="F82" i="1"/>
  <c r="G82" i="1"/>
  <c r="H82" i="1"/>
  <c r="I82" i="1"/>
  <c r="E82" i="1"/>
  <c r="F81" i="1"/>
  <c r="G81" i="1"/>
  <c r="H81" i="1"/>
  <c r="I81" i="1"/>
  <c r="E81" i="1"/>
  <c r="F13" i="1" l="1"/>
  <c r="F75" i="1" l="1"/>
  <c r="G75" i="1"/>
  <c r="H75" i="1"/>
  <c r="I75" i="1"/>
  <c r="J75" i="1"/>
  <c r="F76" i="1"/>
  <c r="G76" i="1"/>
  <c r="H76" i="1"/>
  <c r="I76" i="1"/>
  <c r="J76" i="1"/>
  <c r="E76" i="1"/>
  <c r="E75" i="1"/>
  <c r="F43" i="1"/>
  <c r="G43" i="1"/>
  <c r="H43" i="1"/>
  <c r="I43" i="1"/>
  <c r="F44" i="1"/>
  <c r="G44" i="1"/>
  <c r="H44" i="1"/>
  <c r="I44" i="1"/>
  <c r="E44" i="1"/>
  <c r="E43" i="1"/>
  <c r="F27" i="1"/>
  <c r="G27" i="1"/>
  <c r="H27" i="1"/>
  <c r="I27" i="1"/>
  <c r="F28" i="1"/>
  <c r="G28" i="1"/>
  <c r="H28" i="1"/>
  <c r="I28" i="1"/>
  <c r="E28" i="1"/>
  <c r="E27" i="1"/>
  <c r="F58" i="1"/>
  <c r="G58" i="1"/>
  <c r="H58" i="1"/>
  <c r="I58" i="1"/>
  <c r="F59" i="1"/>
  <c r="G59" i="1"/>
  <c r="H59" i="1"/>
  <c r="I59" i="1"/>
  <c r="E59" i="1"/>
  <c r="E58" i="1"/>
  <c r="F12" i="1"/>
  <c r="G12" i="1"/>
  <c r="G13" i="1"/>
  <c r="E13" i="1"/>
  <c r="E12" i="1"/>
  <c r="K43" i="1"/>
</calcChain>
</file>

<file path=xl/sharedStrings.xml><?xml version="1.0" encoding="utf-8"?>
<sst xmlns="http://schemas.openxmlformats.org/spreadsheetml/2006/main" count="146" uniqueCount="38">
  <si>
    <t>Not taken</t>
  </si>
  <si>
    <t>taken</t>
  </si>
  <si>
    <t>perfect</t>
  </si>
  <si>
    <t>applu</t>
  </si>
  <si>
    <t>IPC</t>
  </si>
  <si>
    <t>% encerts</t>
  </si>
  <si>
    <t>crafty</t>
  </si>
  <si>
    <t>twolf</t>
  </si>
  <si>
    <t>vortex</t>
  </si>
  <si>
    <t>vpr</t>
  </si>
  <si>
    <t>Bimodal (en funció de # d’entrades de la
taula de predicció de 2-bits saturados PHT)</t>
  </si>
  <si>
    <t>Gshare (en funció de # de entrades de la
Taula de prediccion de 2-bits saturados PHT)</t>
  </si>
  <si>
    <t>Gag (en funció de # de entradas de la
tabla de prediccion de 2-bits saturados PHT)</t>
  </si>
  <si>
    <t>8-8</t>
  </si>
  <si>
    <t>16-32</t>
  </si>
  <si>
    <t>32-128</t>
  </si>
  <si>
    <t>64-512</t>
  </si>
  <si>
    <t>128-2048</t>
  </si>
  <si>
    <t>64-4096</t>
  </si>
  <si>
    <t>Mitjana</t>
  </si>
  <si>
    <t>Results/crafty,txt</t>
  </si>
  <si>
    <t>Results/twolf,txt</t>
  </si>
  <si>
    <t>Results/vortex,txt</t>
  </si>
  <si>
    <t>Results/vpr,txt</t>
  </si>
  <si>
    <t>anci</t>
  </si>
  <si>
    <t>Pag (en funció de # de BHR (BHT) i # d'entrades de la
taula de prediccioó de 2-bits saturados PHT)</t>
  </si>
  <si>
    <t>Resum</t>
  </si>
  <si>
    <t>no taken</t>
  </si>
  <si>
    <t>bimodal</t>
  </si>
  <si>
    <t>G-Share</t>
  </si>
  <si>
    <t>Gag</t>
  </si>
  <si>
    <t>Pag</t>
  </si>
  <si>
    <t>16 (8-8)</t>
  </si>
  <si>
    <t>64 (16-32)</t>
  </si>
  <si>
    <t>256 (32-128)</t>
  </si>
  <si>
    <t>1024 (64-512)</t>
  </si>
  <si>
    <t>4096 (128-2048)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</si>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</sst>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resultats!$E$1:$G$1</c:f>
              <c:strCache>
                <c:ptCount val="3"/>
                <c:pt idx="0">
                  <c:v>Not 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resultats!$E$2:$G$2</c:f>
              <c:numCache>
                <c:formatCode>General</c:formatCode>
                <c:ptCount val="3"/>
                <c:pt idx="0">
                  <c:v>0.95889999999999997</c:v>
                </c:pt>
                <c:pt idx="1">
                  <c:v>0.95950000000000002</c:v>
                </c:pt>
                <c:pt idx="2">
                  <c:v>2.0756999999999999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resultats!$E$1:$G$1</c:f>
              <c:strCache>
                <c:ptCount val="3"/>
                <c:pt idx="0">
                  <c:v>Not 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resultats!$E$4:$G$4</c:f>
              <c:numCache>
                <c:formatCode>General</c:formatCode>
                <c:ptCount val="3"/>
                <c:pt idx="0">
                  <c:v>0.70709999999999995</c:v>
                </c:pt>
                <c:pt idx="1">
                  <c:v>0.71460000000000001</c:v>
                </c:pt>
                <c:pt idx="2">
                  <c:v>1.105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resultats!$E$6:$G$6</c:f>
              <c:numCache>
                <c:formatCode>General</c:formatCode>
                <c:ptCount val="3"/>
                <c:pt idx="0">
                  <c:v>0.89829999999999999</c:v>
                </c:pt>
                <c:pt idx="1">
                  <c:v>0.91400000000000003</c:v>
                </c:pt>
                <c:pt idx="2">
                  <c:v>2.1337999999999999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resultats!$E$8:$G$8</c:f>
              <c:numCache>
                <c:formatCode>General</c:formatCode>
                <c:ptCount val="3"/>
                <c:pt idx="0">
                  <c:v>0.75629999999999997</c:v>
                </c:pt>
                <c:pt idx="1">
                  <c:v>0.76749999999999996</c:v>
                </c:pt>
                <c:pt idx="2">
                  <c:v>1.1677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resultats!$E$10:$G$10</c:f>
              <c:numCache>
                <c:formatCode>General</c:formatCode>
                <c:ptCount val="3"/>
                <c:pt idx="0">
                  <c:v>0.75639999999999996</c:v>
                </c:pt>
                <c:pt idx="1">
                  <c:v>0.76990000000000003</c:v>
                </c:pt>
                <c:pt idx="2">
                  <c:v>1.8431999999999999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resultats!$E$12:$G$12</c:f>
              <c:numCache>
                <c:formatCode>General</c:formatCode>
                <c:ptCount val="3"/>
                <c:pt idx="0">
                  <c:v>0.81540000000000001</c:v>
                </c:pt>
                <c:pt idx="1">
                  <c:v>0.82510000000000017</c:v>
                </c:pt>
                <c:pt idx="2">
                  <c:v>1.6650800000000001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54912"/>
        <c:axId val="212855472"/>
      </c:barChart>
      <c:catAx>
        <c:axId val="21285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Predictor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55472"/>
        <c:crosses val="autoZero"/>
        <c:auto val="1"/>
        <c:lblAlgn val="ctr"/>
        <c:lblOffset val="100"/>
        <c:noMultiLvlLbl val="0"/>
      </c:catAx>
      <c:valAx>
        <c:axId val="2128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resultats!$E$66:$J$66</c:f>
              <c:numCache>
                <c:formatCode>General</c:formatCode>
                <c:ptCount val="6"/>
                <c:pt idx="0">
                  <c:v>0.98960000000000004</c:v>
                </c:pt>
                <c:pt idx="1">
                  <c:v>0.99429999999999996</c:v>
                </c:pt>
                <c:pt idx="2">
                  <c:v>0.99429999999999996</c:v>
                </c:pt>
                <c:pt idx="3">
                  <c:v>0.99719999999999998</c:v>
                </c:pt>
                <c:pt idx="4">
                  <c:v>0.99709999999999999</c:v>
                </c:pt>
                <c:pt idx="5">
                  <c:v>0.99709999999999999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resultats!$E$68:$J$68</c:f>
              <c:numCache>
                <c:formatCode>General</c:formatCode>
                <c:ptCount val="6"/>
                <c:pt idx="0">
                  <c:v>0.68610000000000004</c:v>
                </c:pt>
                <c:pt idx="1">
                  <c:v>0.72030000000000005</c:v>
                </c:pt>
                <c:pt idx="2">
                  <c:v>0.7843</c:v>
                </c:pt>
                <c:pt idx="3">
                  <c:v>0.83660000000000001</c:v>
                </c:pt>
                <c:pt idx="4">
                  <c:v>0.87329999999999997</c:v>
                </c:pt>
                <c:pt idx="5">
                  <c:v>0.85150000000000003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resultats!$E$70:$J$70</c:f>
              <c:numCache>
                <c:formatCode>General</c:formatCode>
                <c:ptCount val="6"/>
                <c:pt idx="0">
                  <c:v>0.72209999999999996</c:v>
                </c:pt>
                <c:pt idx="1">
                  <c:v>0.79210000000000003</c:v>
                </c:pt>
                <c:pt idx="2">
                  <c:v>0.86219999999999997</c:v>
                </c:pt>
                <c:pt idx="3">
                  <c:v>0.90790000000000004</c:v>
                </c:pt>
                <c:pt idx="4">
                  <c:v>0.95530000000000004</c:v>
                </c:pt>
                <c:pt idx="5">
                  <c:v>0.93459999999999999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resultats!$E$72:$J$72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0.70899999999999996</c:v>
                </c:pt>
                <c:pt idx="2">
                  <c:v>0.76880000000000004</c:v>
                </c:pt>
                <c:pt idx="3">
                  <c:v>0.82320000000000004</c:v>
                </c:pt>
                <c:pt idx="4">
                  <c:v>0.87480000000000002</c:v>
                </c:pt>
                <c:pt idx="5">
                  <c:v>0.86499999999999999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resultats!$E$74:$J$74</c:f>
              <c:numCache>
                <c:formatCode>General</c:formatCode>
                <c:ptCount val="6"/>
                <c:pt idx="0">
                  <c:v>0.77</c:v>
                </c:pt>
                <c:pt idx="1">
                  <c:v>0.77529999999999999</c:v>
                </c:pt>
                <c:pt idx="2">
                  <c:v>0.83240000000000003</c:v>
                </c:pt>
                <c:pt idx="3">
                  <c:v>0.87490000000000001</c:v>
                </c:pt>
                <c:pt idx="4">
                  <c:v>0.90110000000000001</c:v>
                </c:pt>
                <c:pt idx="5">
                  <c:v>0.88800000000000001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resultats!$E$76:$J$76</c:f>
              <c:numCache>
                <c:formatCode>General</c:formatCode>
                <c:ptCount val="6"/>
                <c:pt idx="0">
                  <c:v>0.77214000000000005</c:v>
                </c:pt>
                <c:pt idx="1">
                  <c:v>0.79820000000000002</c:v>
                </c:pt>
                <c:pt idx="2">
                  <c:v>0.84840000000000004</c:v>
                </c:pt>
                <c:pt idx="3">
                  <c:v>0.88795999999999997</c:v>
                </c:pt>
                <c:pt idx="4">
                  <c:v>0.92032000000000003</c:v>
                </c:pt>
                <c:pt idx="5">
                  <c:v>0.90724000000000005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36336"/>
        <c:axId val="215736896"/>
      </c:barChart>
      <c:catAx>
        <c:axId val="2157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capacitat</a:t>
                </a:r>
                <a:r>
                  <a:rPr lang="es-ES" baseline="0"/>
                  <a:t> del BHR - </a:t>
                </a: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736896"/>
        <c:crosses val="autoZero"/>
        <c:auto val="1"/>
        <c:lblAlgn val="ctr"/>
        <c:lblOffset val="100"/>
        <c:noMultiLvlLbl val="0"/>
      </c:catAx>
      <c:valAx>
        <c:axId val="2157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encerts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7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2003499562554"/>
          <c:y val="5.0925925925925923E-2"/>
          <c:w val="0.6786087051618547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taken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resultats!$E$81:$I$81</c:f>
              <c:numCache>
                <c:formatCode>General</c:formatCode>
                <c:ptCount val="5"/>
                <c:pt idx="0">
                  <c:v>0.82510000000000017</c:v>
                </c:pt>
                <c:pt idx="1">
                  <c:v>0.82510000000000017</c:v>
                </c:pt>
                <c:pt idx="2">
                  <c:v>0.82510000000000017</c:v>
                </c:pt>
                <c:pt idx="3">
                  <c:v>0.82510000000000017</c:v>
                </c:pt>
                <c:pt idx="4">
                  <c:v>0.82510000000000017</c:v>
                </c:pt>
              </c:numCache>
            </c:numRef>
          </c:yVal>
          <c:smooth val="0"/>
        </c:ser>
        <c:ser>
          <c:idx val="1"/>
          <c:order val="1"/>
          <c:tx>
            <c:v>nottaken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resultats!$E$83:$I$83</c:f>
              <c:numCache>
                <c:formatCode>General</c:formatCode>
                <c:ptCount val="5"/>
                <c:pt idx="0">
                  <c:v>0.81540000000000001</c:v>
                </c:pt>
                <c:pt idx="1">
                  <c:v>0.81540000000000001</c:v>
                </c:pt>
                <c:pt idx="2">
                  <c:v>0.81540000000000001</c:v>
                </c:pt>
                <c:pt idx="3">
                  <c:v>0.81540000000000001</c:v>
                </c:pt>
                <c:pt idx="4">
                  <c:v>0.81540000000000001</c:v>
                </c:pt>
              </c:numCache>
            </c:numRef>
          </c:yVal>
          <c:smooth val="0"/>
        </c:ser>
        <c:ser>
          <c:idx val="2"/>
          <c:order val="2"/>
          <c:tx>
            <c:v>perfect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resultats!$E$85:$I$85</c:f>
              <c:numCache>
                <c:formatCode>General</c:formatCode>
                <c:ptCount val="5"/>
                <c:pt idx="0">
                  <c:v>1.6650800000000001</c:v>
                </c:pt>
                <c:pt idx="1">
                  <c:v>1.6650800000000001</c:v>
                </c:pt>
                <c:pt idx="2">
                  <c:v>1.6650800000000001</c:v>
                </c:pt>
                <c:pt idx="3">
                  <c:v>1.6650800000000001</c:v>
                </c:pt>
                <c:pt idx="4">
                  <c:v>1.6650800000000001</c:v>
                </c:pt>
              </c:numCache>
            </c:numRef>
          </c:yVal>
          <c:smooth val="0"/>
        </c:ser>
        <c:ser>
          <c:idx val="3"/>
          <c:order val="3"/>
          <c:tx>
            <c:v>bimodal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resultats!$E$87:$I$87</c:f>
              <c:numCache>
                <c:formatCode>General</c:formatCode>
                <c:ptCount val="5"/>
                <c:pt idx="0">
                  <c:v>1.28674</c:v>
                </c:pt>
                <c:pt idx="1">
                  <c:v>1.3476600000000001</c:v>
                </c:pt>
                <c:pt idx="2">
                  <c:v>1.4300799999999998</c:v>
                </c:pt>
                <c:pt idx="3">
                  <c:v>1.4432800000000001</c:v>
                </c:pt>
                <c:pt idx="4">
                  <c:v>1.4505199999999998</c:v>
                </c:pt>
              </c:numCache>
            </c:numRef>
          </c:yVal>
          <c:smooth val="0"/>
        </c:ser>
        <c:ser>
          <c:idx val="4"/>
          <c:order val="4"/>
          <c:tx>
            <c:v>G-Share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resultats!$E$89:$I$89</c:f>
              <c:numCache>
                <c:formatCode>General</c:formatCode>
                <c:ptCount val="5"/>
                <c:pt idx="0">
                  <c:v>1.3</c:v>
                </c:pt>
                <c:pt idx="1">
                  <c:v>1.3619799999999997</c:v>
                </c:pt>
                <c:pt idx="2">
                  <c:v>1.4558799999999998</c:v>
                </c:pt>
                <c:pt idx="3">
                  <c:v>1.5425599999999999</c:v>
                </c:pt>
                <c:pt idx="4">
                  <c:v>1.5981799999999999</c:v>
                </c:pt>
              </c:numCache>
            </c:numRef>
          </c:yVal>
          <c:smooth val="0"/>
        </c:ser>
        <c:ser>
          <c:idx val="5"/>
          <c:order val="5"/>
          <c:tx>
            <c:v>Gag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resultats!$E$91:$I$91</c:f>
              <c:numCache>
                <c:formatCode>General</c:formatCode>
                <c:ptCount val="5"/>
                <c:pt idx="0">
                  <c:v>1.2942399999999998</c:v>
                </c:pt>
                <c:pt idx="1">
                  <c:v>1.3113199999999998</c:v>
                </c:pt>
                <c:pt idx="2">
                  <c:v>1.3446200000000001</c:v>
                </c:pt>
                <c:pt idx="3">
                  <c:v>1.36392</c:v>
                </c:pt>
                <c:pt idx="4">
                  <c:v>1.3767799999999999</c:v>
                </c:pt>
              </c:numCache>
            </c:numRef>
          </c:yVal>
          <c:smooth val="0"/>
        </c:ser>
        <c:ser>
          <c:idx val="6"/>
          <c:order val="6"/>
          <c:tx>
            <c:v>Pag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resultats!$E$80:$J$80</c:f>
              <c:strCache>
                <c:ptCount val="6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  <c:pt idx="5">
                  <c:v>64-4096</c:v>
                </c:pt>
              </c:strCache>
            </c:strRef>
          </c:xVal>
          <c:yVal>
            <c:numRef>
              <c:f>resultats!$E$93:$J$93</c:f>
              <c:numCache>
                <c:formatCode>General</c:formatCode>
                <c:ptCount val="6"/>
                <c:pt idx="0">
                  <c:v>1.3122399999999999</c:v>
                </c:pt>
                <c:pt idx="1">
                  <c:v>1.34754</c:v>
                </c:pt>
                <c:pt idx="2">
                  <c:v>1.4098199999999999</c:v>
                </c:pt>
                <c:pt idx="3">
                  <c:v>1.4679800000000001</c:v>
                </c:pt>
                <c:pt idx="4">
                  <c:v>1.5243</c:v>
                </c:pt>
                <c:pt idx="5">
                  <c:v>1.5031399999999999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51996032"/>
        <c:axId val="251994352"/>
      </c:scatterChart>
      <c:valAx>
        <c:axId val="2519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Entradas del PHT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994352"/>
        <c:crosses val="autoZero"/>
        <c:crossBetween val="midCat"/>
      </c:valAx>
      <c:valAx>
        <c:axId val="2519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9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2003499562554"/>
          <c:y val="5.0925925925925923E-2"/>
          <c:w val="0.6786087051618547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taken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resultats!$E$82:$I$82</c:f>
              <c:numCache>
                <c:formatCode>General</c:formatCode>
                <c:ptCount val="5"/>
                <c:pt idx="0">
                  <c:v>0.31789999999999996</c:v>
                </c:pt>
                <c:pt idx="1">
                  <c:v>0.31789999999999996</c:v>
                </c:pt>
                <c:pt idx="2">
                  <c:v>0.31789999999999996</c:v>
                </c:pt>
                <c:pt idx="3">
                  <c:v>0.31789999999999996</c:v>
                </c:pt>
                <c:pt idx="4">
                  <c:v>0.31789999999999996</c:v>
                </c:pt>
              </c:numCache>
            </c:numRef>
          </c:yVal>
          <c:smooth val="0"/>
        </c:ser>
        <c:ser>
          <c:idx val="1"/>
          <c:order val="1"/>
          <c:tx>
            <c:v>nottaken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resultats!$E$84:$I$84</c:f>
              <c:numCache>
                <c:formatCode>General</c:formatCode>
                <c:ptCount val="5"/>
                <c:pt idx="0">
                  <c:v>0.31789999999999996</c:v>
                </c:pt>
                <c:pt idx="1">
                  <c:v>0.31789999999999996</c:v>
                </c:pt>
                <c:pt idx="2">
                  <c:v>0.31789999999999996</c:v>
                </c:pt>
                <c:pt idx="3">
                  <c:v>0.31789999999999996</c:v>
                </c:pt>
                <c:pt idx="4">
                  <c:v>0.31789999999999996</c:v>
                </c:pt>
              </c:numCache>
            </c:numRef>
          </c:yVal>
          <c:smooth val="0"/>
        </c:ser>
        <c:ser>
          <c:idx val="2"/>
          <c:order val="2"/>
          <c:tx>
            <c:v>perfect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resultats!$E$86:$I$86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bimodal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resultats!$E$88:$I$88</c:f>
              <c:numCache>
                <c:formatCode>General</c:formatCode>
                <c:ptCount val="5"/>
                <c:pt idx="0">
                  <c:v>0.77961999999999998</c:v>
                </c:pt>
                <c:pt idx="1">
                  <c:v>0.83086000000000004</c:v>
                </c:pt>
                <c:pt idx="2">
                  <c:v>0.88450000000000006</c:v>
                </c:pt>
                <c:pt idx="3">
                  <c:v>0.90276000000000001</c:v>
                </c:pt>
                <c:pt idx="4">
                  <c:v>0.91107999999999989</c:v>
                </c:pt>
              </c:numCache>
            </c:numRef>
          </c:yVal>
          <c:smooth val="0"/>
        </c:ser>
        <c:ser>
          <c:idx val="4"/>
          <c:order val="4"/>
          <c:tx>
            <c:v>G-Share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resultats!$E$90:$I$90</c:f>
              <c:numCache>
                <c:formatCode>General</c:formatCode>
                <c:ptCount val="5"/>
                <c:pt idx="0">
                  <c:v>0.76601999999999992</c:v>
                </c:pt>
                <c:pt idx="1">
                  <c:v>0.81108000000000013</c:v>
                </c:pt>
                <c:pt idx="2">
                  <c:v>0.87040000000000006</c:v>
                </c:pt>
                <c:pt idx="3">
                  <c:v>0.92113999999999996</c:v>
                </c:pt>
                <c:pt idx="4">
                  <c:v>0.95507999999999993</c:v>
                </c:pt>
              </c:numCache>
            </c:numRef>
          </c:yVal>
          <c:smooth val="0"/>
        </c:ser>
        <c:ser>
          <c:idx val="5"/>
          <c:order val="5"/>
          <c:tx>
            <c:v>Gag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resultats!$E$80:$I$80</c:f>
              <c:strCache>
                <c:ptCount val="5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</c:strCache>
            </c:strRef>
          </c:xVal>
          <c:yVal>
            <c:numRef>
              <c:f>resultats!$E$92:$I$92</c:f>
              <c:numCache>
                <c:formatCode>General</c:formatCode>
                <c:ptCount val="5"/>
                <c:pt idx="0">
                  <c:v>0.75951999999999997</c:v>
                </c:pt>
                <c:pt idx="1">
                  <c:v>0.78393999999999997</c:v>
                </c:pt>
                <c:pt idx="2">
                  <c:v>0.81220000000000003</c:v>
                </c:pt>
                <c:pt idx="3">
                  <c:v>0.83198000000000005</c:v>
                </c:pt>
                <c:pt idx="4">
                  <c:v>0.84437999999999991</c:v>
                </c:pt>
              </c:numCache>
            </c:numRef>
          </c:yVal>
          <c:smooth val="0"/>
        </c:ser>
        <c:ser>
          <c:idx val="6"/>
          <c:order val="6"/>
          <c:tx>
            <c:v>Pag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resultats!$E$80:$J$80</c:f>
              <c:strCache>
                <c:ptCount val="6"/>
                <c:pt idx="0">
                  <c:v>16 (8-8)</c:v>
                </c:pt>
                <c:pt idx="1">
                  <c:v>64 (16-32)</c:v>
                </c:pt>
                <c:pt idx="2">
                  <c:v>256 (32-128)</c:v>
                </c:pt>
                <c:pt idx="3">
                  <c:v>1024 (64-512)</c:v>
                </c:pt>
                <c:pt idx="4">
                  <c:v>4096 (128-2048)</c:v>
                </c:pt>
                <c:pt idx="5">
                  <c:v>64-4096</c:v>
                </c:pt>
              </c:strCache>
            </c:strRef>
          </c:xVal>
          <c:yVal>
            <c:numRef>
              <c:f>resultats!$E$94:$J$94</c:f>
              <c:numCache>
                <c:formatCode>General</c:formatCode>
                <c:ptCount val="6"/>
                <c:pt idx="0">
                  <c:v>0.77214000000000005</c:v>
                </c:pt>
                <c:pt idx="1">
                  <c:v>0.79820000000000002</c:v>
                </c:pt>
                <c:pt idx="2">
                  <c:v>0.84840000000000004</c:v>
                </c:pt>
                <c:pt idx="3">
                  <c:v>0.88795999999999997</c:v>
                </c:pt>
                <c:pt idx="4">
                  <c:v>0.92032000000000003</c:v>
                </c:pt>
                <c:pt idx="5">
                  <c:v>0.90724000000000005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65904"/>
        <c:axId val="365868224"/>
      </c:scatterChart>
      <c:valAx>
        <c:axId val="3193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Entradas del PHT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5868224"/>
        <c:crosses val="autoZero"/>
        <c:crossBetween val="midCat"/>
      </c:valAx>
      <c:valAx>
        <c:axId val="3658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encert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36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resultats!$E$1:$G$1</c:f>
              <c:strCache>
                <c:ptCount val="3"/>
                <c:pt idx="0">
                  <c:v>Not 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resultats!$E$3:$G$3</c:f>
              <c:numCache>
                <c:formatCode>General</c:formatCode>
                <c:ptCount val="3"/>
                <c:pt idx="0">
                  <c:v>0.1714</c:v>
                </c:pt>
                <c:pt idx="1">
                  <c:v>0.1714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resultats!$E$1:$G$1</c:f>
              <c:strCache>
                <c:ptCount val="3"/>
                <c:pt idx="0">
                  <c:v>Not taken</c:v>
                </c:pt>
                <c:pt idx="1">
                  <c:v>taken</c:v>
                </c:pt>
                <c:pt idx="2">
                  <c:v>perfect</c:v>
                </c:pt>
              </c:strCache>
            </c:strRef>
          </c:cat>
          <c:val>
            <c:numRef>
              <c:f>resultats!$E$5:$G$5</c:f>
              <c:numCache>
                <c:formatCode>General</c:formatCode>
                <c:ptCount val="3"/>
                <c:pt idx="0">
                  <c:v>0.31469999999999998</c:v>
                </c:pt>
                <c:pt idx="1">
                  <c:v>0.31469999999999998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resultats!$E$7:$G$7</c:f>
              <c:numCache>
                <c:formatCode>General</c:formatCode>
                <c:ptCount val="3"/>
                <c:pt idx="0">
                  <c:v>0.31669999999999998</c:v>
                </c:pt>
                <c:pt idx="1">
                  <c:v>0.31669999999999998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resultats!$E$9:$G$9</c:f>
              <c:numCache>
                <c:formatCode>General</c:formatCode>
                <c:ptCount val="3"/>
                <c:pt idx="0">
                  <c:v>0.36670000000000003</c:v>
                </c:pt>
                <c:pt idx="1">
                  <c:v>0.36670000000000003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resultats!$E$11:$G$11</c:f>
              <c:numCache>
                <c:formatCode>General</c:formatCode>
                <c:ptCount val="3"/>
                <c:pt idx="0">
                  <c:v>0.42</c:v>
                </c:pt>
                <c:pt idx="1">
                  <c:v>0.42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resultats!$E$13:$G$13</c:f>
              <c:numCache>
                <c:formatCode>General</c:formatCode>
                <c:ptCount val="3"/>
                <c:pt idx="0">
                  <c:v>0.31789999999999996</c:v>
                </c:pt>
                <c:pt idx="1">
                  <c:v>0.31789999999999996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61072"/>
        <c:axId val="212861632"/>
      </c:barChart>
      <c:catAx>
        <c:axId val="21286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Predictor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61632"/>
        <c:crosses val="autoZero"/>
        <c:auto val="1"/>
        <c:lblAlgn val="ctr"/>
        <c:lblOffset val="100"/>
        <c:noMultiLvlLbl val="0"/>
      </c:catAx>
      <c:valAx>
        <c:axId val="2128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d'encert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Bimodal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resultats!$E$17:$I$17</c:f>
              <c:numCache>
                <c:formatCode>General</c:formatCode>
                <c:ptCount val="5"/>
                <c:pt idx="0">
                  <c:v>1.6678999999999999</c:v>
                </c:pt>
                <c:pt idx="1">
                  <c:v>1.6678999999999999</c:v>
                </c:pt>
                <c:pt idx="2">
                  <c:v>1.6678999999999999</c:v>
                </c:pt>
                <c:pt idx="3">
                  <c:v>1.6678999999999999</c:v>
                </c:pt>
                <c:pt idx="4">
                  <c:v>1.6678999999999999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resultats!$E$19:$I$19</c:f>
              <c:numCache>
                <c:formatCode>General</c:formatCode>
                <c:ptCount val="5"/>
                <c:pt idx="0">
                  <c:v>0.91190000000000004</c:v>
                </c:pt>
                <c:pt idx="1">
                  <c:v>0.95150000000000001</c:v>
                </c:pt>
                <c:pt idx="2">
                  <c:v>1.0079</c:v>
                </c:pt>
                <c:pt idx="3">
                  <c:v>1.0397000000000001</c:v>
                </c:pt>
                <c:pt idx="4">
                  <c:v>1.0509999999999999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resultats!$E$21:$I$21</c:f>
              <c:numCache>
                <c:formatCode>General</c:formatCode>
                <c:ptCount val="5"/>
                <c:pt idx="0">
                  <c:v>1.6188</c:v>
                </c:pt>
                <c:pt idx="1">
                  <c:v>1.7421</c:v>
                </c:pt>
                <c:pt idx="2">
                  <c:v>1.9402999999999999</c:v>
                </c:pt>
                <c:pt idx="3">
                  <c:v>2.0185</c:v>
                </c:pt>
                <c:pt idx="4">
                  <c:v>2.0291000000000001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resultats!$E$23:$I$23</c:f>
              <c:numCache>
                <c:formatCode>General</c:formatCode>
                <c:ptCount val="5"/>
                <c:pt idx="0">
                  <c:v>0.97850000000000004</c:v>
                </c:pt>
                <c:pt idx="1">
                  <c:v>1.0129999999999999</c:v>
                </c:pt>
                <c:pt idx="2">
                  <c:v>1.0952999999999999</c:v>
                </c:pt>
                <c:pt idx="3">
                  <c:v>1.1272</c:v>
                </c:pt>
                <c:pt idx="4">
                  <c:v>1.1425000000000001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resultats!$E$25:$I$25</c:f>
              <c:numCache>
                <c:formatCode>General</c:formatCode>
                <c:ptCount val="5"/>
                <c:pt idx="0">
                  <c:v>1.2565999999999999</c:v>
                </c:pt>
                <c:pt idx="1">
                  <c:v>1.3637999999999999</c:v>
                </c:pt>
                <c:pt idx="2">
                  <c:v>1.4390000000000001</c:v>
                </c:pt>
                <c:pt idx="3">
                  <c:v>1.3631</c:v>
                </c:pt>
                <c:pt idx="4">
                  <c:v>1.3621000000000001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resultats!$E$27:$I$27</c:f>
              <c:numCache>
                <c:formatCode>General</c:formatCode>
                <c:ptCount val="5"/>
                <c:pt idx="0">
                  <c:v>1.28674</c:v>
                </c:pt>
                <c:pt idx="1">
                  <c:v>1.3476600000000001</c:v>
                </c:pt>
                <c:pt idx="2">
                  <c:v>1.4300799999999998</c:v>
                </c:pt>
                <c:pt idx="3">
                  <c:v>1.4432800000000001</c:v>
                </c:pt>
                <c:pt idx="4">
                  <c:v>1.4505199999999998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357280"/>
        <c:axId val="215357840"/>
      </c:barChart>
      <c:catAx>
        <c:axId val="2153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357840"/>
        <c:crosses val="autoZero"/>
        <c:auto val="1"/>
        <c:lblAlgn val="ctr"/>
        <c:lblOffset val="100"/>
        <c:noMultiLvlLbl val="0"/>
      </c:catAx>
      <c:valAx>
        <c:axId val="215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3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Bimodal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resultats!$E$18:$I$18</c:f>
              <c:numCache>
                <c:formatCode>General</c:formatCode>
                <c:ptCount val="5"/>
                <c:pt idx="0">
                  <c:v>0.83150000000000002</c:v>
                </c:pt>
                <c:pt idx="1">
                  <c:v>0.83150000000000002</c:v>
                </c:pt>
                <c:pt idx="2">
                  <c:v>0.83150000000000002</c:v>
                </c:pt>
                <c:pt idx="3">
                  <c:v>0.83150000000000002</c:v>
                </c:pt>
                <c:pt idx="4">
                  <c:v>0.83150000000000002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resultats!$E$20:$I$20</c:f>
              <c:numCache>
                <c:formatCode>General</c:formatCode>
                <c:ptCount val="5"/>
                <c:pt idx="0">
                  <c:v>0.73019999999999996</c:v>
                </c:pt>
                <c:pt idx="1">
                  <c:v>0.78990000000000005</c:v>
                </c:pt>
                <c:pt idx="2">
                  <c:v>0.87070000000000003</c:v>
                </c:pt>
                <c:pt idx="3">
                  <c:v>0.91469999999999996</c:v>
                </c:pt>
                <c:pt idx="4">
                  <c:v>0.93079999999999996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resultats!$E$22:$I$22</c:f>
              <c:numCache>
                <c:formatCode>General</c:formatCode>
                <c:ptCount val="5"/>
                <c:pt idx="0">
                  <c:v>0.79730000000000001</c:v>
                </c:pt>
                <c:pt idx="1">
                  <c:v>0.86160000000000003</c:v>
                </c:pt>
                <c:pt idx="2">
                  <c:v>0.94220000000000004</c:v>
                </c:pt>
                <c:pt idx="3">
                  <c:v>0.96719999999999995</c:v>
                </c:pt>
                <c:pt idx="4">
                  <c:v>0.97170000000000001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resultats!$E$24:$I$24</c:f>
              <c:numCache>
                <c:formatCode>General</c:formatCode>
                <c:ptCount val="5"/>
                <c:pt idx="0">
                  <c:v>0.73699999999999999</c:v>
                </c:pt>
                <c:pt idx="1">
                  <c:v>0.8125</c:v>
                </c:pt>
                <c:pt idx="2">
                  <c:v>0.89049999999999996</c:v>
                </c:pt>
                <c:pt idx="3">
                  <c:v>0.93789999999999996</c:v>
                </c:pt>
                <c:pt idx="4">
                  <c:v>0.95879999999999999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resultats!$E$26:$I$26</c:f>
              <c:numCache>
                <c:formatCode>General</c:formatCode>
                <c:ptCount val="5"/>
                <c:pt idx="0">
                  <c:v>0.80210000000000004</c:v>
                </c:pt>
                <c:pt idx="1">
                  <c:v>0.85880000000000001</c:v>
                </c:pt>
                <c:pt idx="2">
                  <c:v>0.88759999999999994</c:v>
                </c:pt>
                <c:pt idx="3">
                  <c:v>0.86250000000000004</c:v>
                </c:pt>
                <c:pt idx="4">
                  <c:v>0.86260000000000003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resultats!$E$28:$I$28</c:f>
              <c:numCache>
                <c:formatCode>General</c:formatCode>
                <c:ptCount val="5"/>
                <c:pt idx="0">
                  <c:v>0.77961999999999998</c:v>
                </c:pt>
                <c:pt idx="1">
                  <c:v>0.83086000000000004</c:v>
                </c:pt>
                <c:pt idx="2">
                  <c:v>0.88450000000000006</c:v>
                </c:pt>
                <c:pt idx="3">
                  <c:v>0.90276000000000001</c:v>
                </c:pt>
                <c:pt idx="4">
                  <c:v>0.91107999999999989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363440"/>
        <c:axId val="215364000"/>
      </c:barChart>
      <c:catAx>
        <c:axId val="2153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364000"/>
        <c:crosses val="autoZero"/>
        <c:auto val="1"/>
        <c:lblAlgn val="ctr"/>
        <c:lblOffset val="100"/>
        <c:noMultiLvlLbl val="0"/>
      </c:catAx>
      <c:valAx>
        <c:axId val="215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encerts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3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G-Share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resultats!$E$33:$I$33</c:f>
              <c:numCache>
                <c:formatCode>General</c:formatCode>
                <c:ptCount val="5"/>
                <c:pt idx="0">
                  <c:v>2.0548999999999999</c:v>
                </c:pt>
                <c:pt idx="1">
                  <c:v>2.0657999999999999</c:v>
                </c:pt>
                <c:pt idx="2">
                  <c:v>2.0657999999999999</c:v>
                </c:pt>
                <c:pt idx="3">
                  <c:v>2.0657000000000001</c:v>
                </c:pt>
                <c:pt idx="4">
                  <c:v>2.0657000000000001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resultats!$E$35:$I$35</c:f>
              <c:numCache>
                <c:formatCode>General</c:formatCode>
                <c:ptCount val="5"/>
                <c:pt idx="0">
                  <c:v>0.8881</c:v>
                </c:pt>
                <c:pt idx="1">
                  <c:v>0.92110000000000003</c:v>
                </c:pt>
                <c:pt idx="2">
                  <c:v>0.96550000000000002</c:v>
                </c:pt>
                <c:pt idx="3">
                  <c:v>1.0065</c:v>
                </c:pt>
                <c:pt idx="4">
                  <c:v>1.0387999999999999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resultats!$E$37:$I$37</c:f>
              <c:numCache>
                <c:formatCode>General</c:formatCode>
                <c:ptCount val="5"/>
                <c:pt idx="0">
                  <c:v>1.4999</c:v>
                </c:pt>
                <c:pt idx="1">
                  <c:v>1.6012999999999999</c:v>
                </c:pt>
                <c:pt idx="2">
                  <c:v>1.8089</c:v>
                </c:pt>
                <c:pt idx="3">
                  <c:v>1.9948999999999999</c:v>
                </c:pt>
                <c:pt idx="4">
                  <c:v>2.1006999999999998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resultats!$E$39:$I$39</c:f>
              <c:numCache>
                <c:formatCode>General</c:formatCode>
                <c:ptCount val="5"/>
                <c:pt idx="0">
                  <c:v>0.95699999999999996</c:v>
                </c:pt>
                <c:pt idx="1">
                  <c:v>0.97270000000000001</c:v>
                </c:pt>
                <c:pt idx="2">
                  <c:v>1.0055000000000001</c:v>
                </c:pt>
                <c:pt idx="3">
                  <c:v>1.0522</c:v>
                </c:pt>
                <c:pt idx="4">
                  <c:v>1.1093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resultats!$E$41:$I$41</c:f>
              <c:numCache>
                <c:formatCode>General</c:formatCode>
                <c:ptCount val="5"/>
                <c:pt idx="0">
                  <c:v>1.1001000000000001</c:v>
                </c:pt>
                <c:pt idx="1">
                  <c:v>1.2490000000000001</c:v>
                </c:pt>
                <c:pt idx="2">
                  <c:v>1.4337</c:v>
                </c:pt>
                <c:pt idx="3">
                  <c:v>1.5934999999999999</c:v>
                </c:pt>
                <c:pt idx="4">
                  <c:v>1.6763999999999999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resultats!$E$43:$I$43</c:f>
              <c:numCache>
                <c:formatCode>General</c:formatCode>
                <c:ptCount val="5"/>
                <c:pt idx="0">
                  <c:v>1.3</c:v>
                </c:pt>
                <c:pt idx="1">
                  <c:v>1.3619799999999997</c:v>
                </c:pt>
                <c:pt idx="2">
                  <c:v>1.4558799999999998</c:v>
                </c:pt>
                <c:pt idx="3">
                  <c:v>1.5425599999999999</c:v>
                </c:pt>
                <c:pt idx="4">
                  <c:v>1.5981799999999999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369600"/>
        <c:axId val="215370160"/>
      </c:barChart>
      <c:catAx>
        <c:axId val="21536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370160"/>
        <c:crosses val="autoZero"/>
        <c:auto val="1"/>
        <c:lblAlgn val="ctr"/>
        <c:lblOffset val="100"/>
        <c:noMultiLvlLbl val="0"/>
      </c:catAx>
      <c:valAx>
        <c:axId val="2153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3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G-Share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resultats!$E$34:$I$34</c:f>
              <c:numCache>
                <c:formatCode>General</c:formatCode>
                <c:ptCount val="5"/>
                <c:pt idx="0">
                  <c:v>0.98970000000000002</c:v>
                </c:pt>
                <c:pt idx="1">
                  <c:v>0.99709999999999999</c:v>
                </c:pt>
                <c:pt idx="2">
                  <c:v>0.99719999999999998</c:v>
                </c:pt>
                <c:pt idx="3">
                  <c:v>0.99719999999999998</c:v>
                </c:pt>
                <c:pt idx="4">
                  <c:v>0.99709999999999999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resultats!$E$36:$I$36</c:f>
              <c:numCache>
                <c:formatCode>General</c:formatCode>
                <c:ptCount val="5"/>
                <c:pt idx="0">
                  <c:v>0.68799999999999994</c:v>
                </c:pt>
                <c:pt idx="1">
                  <c:v>0.74399999999999999</c:v>
                </c:pt>
                <c:pt idx="2">
                  <c:v>0.81410000000000005</c:v>
                </c:pt>
                <c:pt idx="3">
                  <c:v>0.87339999999999995</c:v>
                </c:pt>
                <c:pt idx="4">
                  <c:v>0.91479999999999995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resultats!$E$38:$I$38</c:f>
              <c:numCache>
                <c:formatCode>General</c:formatCode>
                <c:ptCount val="5"/>
                <c:pt idx="0">
                  <c:v>0.74260000000000004</c:v>
                </c:pt>
                <c:pt idx="1">
                  <c:v>0.79700000000000004</c:v>
                </c:pt>
                <c:pt idx="2">
                  <c:v>0.89</c:v>
                </c:pt>
                <c:pt idx="3">
                  <c:v>0.95569999999999999</c:v>
                </c:pt>
                <c:pt idx="4">
                  <c:v>0.98429999999999995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resultats!$E$40:$I$40</c:f>
              <c:numCache>
                <c:formatCode>General</c:formatCode>
                <c:ptCount val="5"/>
                <c:pt idx="0">
                  <c:v>0.69589999999999996</c:v>
                </c:pt>
                <c:pt idx="1">
                  <c:v>0.73280000000000001</c:v>
                </c:pt>
                <c:pt idx="2">
                  <c:v>0.7782</c:v>
                </c:pt>
                <c:pt idx="3">
                  <c:v>0.84719999999999995</c:v>
                </c:pt>
                <c:pt idx="4">
                  <c:v>0.92269999999999996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resultats!$E$42:$I$42</c:f>
              <c:numCache>
                <c:formatCode>General</c:formatCode>
                <c:ptCount val="5"/>
                <c:pt idx="0">
                  <c:v>0.71389999999999998</c:v>
                </c:pt>
                <c:pt idx="1">
                  <c:v>0.78449999999999998</c:v>
                </c:pt>
                <c:pt idx="2">
                  <c:v>0.87250000000000005</c:v>
                </c:pt>
                <c:pt idx="3">
                  <c:v>0.93220000000000003</c:v>
                </c:pt>
                <c:pt idx="4">
                  <c:v>0.95650000000000002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resultats!$E$44:$I$44</c:f>
              <c:numCache>
                <c:formatCode>General</c:formatCode>
                <c:ptCount val="5"/>
                <c:pt idx="0">
                  <c:v>0.76601999999999992</c:v>
                </c:pt>
                <c:pt idx="1">
                  <c:v>0.81108000000000013</c:v>
                </c:pt>
                <c:pt idx="2">
                  <c:v>0.87040000000000006</c:v>
                </c:pt>
                <c:pt idx="3">
                  <c:v>0.92113999999999996</c:v>
                </c:pt>
                <c:pt idx="4">
                  <c:v>0.95507999999999993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97360"/>
        <c:axId val="215097920"/>
      </c:barChart>
      <c:catAx>
        <c:axId val="21509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097920"/>
        <c:crosses val="autoZero"/>
        <c:auto val="1"/>
        <c:lblAlgn val="ctr"/>
        <c:lblOffset val="100"/>
        <c:noMultiLvlLbl val="0"/>
      </c:catAx>
      <c:valAx>
        <c:axId val="2150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encerts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0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resultats!$E$48:$I$48</c:f>
              <c:numCache>
                <c:formatCode>General</c:formatCode>
                <c:ptCount val="5"/>
                <c:pt idx="0">
                  <c:v>2.0531999999999999</c:v>
                </c:pt>
                <c:pt idx="1">
                  <c:v>2.0617999999999999</c:v>
                </c:pt>
                <c:pt idx="2">
                  <c:v>2.0617999999999999</c:v>
                </c:pt>
                <c:pt idx="3">
                  <c:v>2.0617999999999999</c:v>
                </c:pt>
                <c:pt idx="4">
                  <c:v>2.0617999999999999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resultats!$E$50:$I$50</c:f>
              <c:numCache>
                <c:formatCode>General</c:formatCode>
                <c:ptCount val="5"/>
                <c:pt idx="0">
                  <c:v>0.88219999999999998</c:v>
                </c:pt>
                <c:pt idx="1">
                  <c:v>0.91459999999999997</c:v>
                </c:pt>
                <c:pt idx="2">
                  <c:v>0.93700000000000006</c:v>
                </c:pt>
                <c:pt idx="3">
                  <c:v>0.96109999999999995</c:v>
                </c:pt>
                <c:pt idx="4">
                  <c:v>0.97419999999999995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resultats!$E$52:$I$52</c:f>
              <c:numCache>
                <c:formatCode>General</c:formatCode>
                <c:ptCount val="5"/>
                <c:pt idx="0">
                  <c:v>1.5226</c:v>
                </c:pt>
                <c:pt idx="1">
                  <c:v>1.552</c:v>
                </c:pt>
                <c:pt idx="2">
                  <c:v>1.6383000000000001</c:v>
                </c:pt>
                <c:pt idx="3">
                  <c:v>1.6745000000000001</c:v>
                </c:pt>
                <c:pt idx="4">
                  <c:v>1.6883999999999999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resultats!$E$54:$I$54</c:f>
              <c:numCache>
                <c:formatCode>General</c:formatCode>
                <c:ptCount val="5"/>
                <c:pt idx="0">
                  <c:v>0.96699999999999997</c:v>
                </c:pt>
                <c:pt idx="1">
                  <c:v>0.97970000000000002</c:v>
                </c:pt>
                <c:pt idx="2">
                  <c:v>0.996</c:v>
                </c:pt>
                <c:pt idx="3">
                  <c:v>1.0142</c:v>
                </c:pt>
                <c:pt idx="4">
                  <c:v>1.0330999999999999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resultats!$E$56:$I$56</c:f>
              <c:numCache>
                <c:formatCode>General</c:formatCode>
                <c:ptCount val="5"/>
                <c:pt idx="0">
                  <c:v>1.0462</c:v>
                </c:pt>
                <c:pt idx="1">
                  <c:v>1.0485</c:v>
                </c:pt>
                <c:pt idx="2">
                  <c:v>1.0900000000000001</c:v>
                </c:pt>
                <c:pt idx="3">
                  <c:v>1.1080000000000001</c:v>
                </c:pt>
                <c:pt idx="4">
                  <c:v>1.1264000000000001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resultats!$E$58:$I$58</c:f>
              <c:numCache>
                <c:formatCode>General</c:formatCode>
                <c:ptCount val="5"/>
                <c:pt idx="0">
                  <c:v>1.2942399999999998</c:v>
                </c:pt>
                <c:pt idx="1">
                  <c:v>1.3113199999999998</c:v>
                </c:pt>
                <c:pt idx="2">
                  <c:v>1.3446200000000001</c:v>
                </c:pt>
                <c:pt idx="3">
                  <c:v>1.36392</c:v>
                </c:pt>
                <c:pt idx="4">
                  <c:v>1.3767799999999999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03520"/>
        <c:axId val="215104080"/>
      </c:barChart>
      <c:catAx>
        <c:axId val="2151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104080"/>
        <c:crosses val="autoZero"/>
        <c:auto val="1"/>
        <c:lblAlgn val="ctr"/>
        <c:lblOffset val="100"/>
        <c:noMultiLvlLbl val="0"/>
      </c:catAx>
      <c:valAx>
        <c:axId val="2151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1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resultats!$E$16:$I$16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</c:numCache>
            </c:numRef>
          </c:cat>
          <c:val>
            <c:numRef>
              <c:f>resultats!$E$49:$I$49</c:f>
              <c:numCache>
                <c:formatCode>General</c:formatCode>
                <c:ptCount val="5"/>
                <c:pt idx="0">
                  <c:v>0.9869</c:v>
                </c:pt>
                <c:pt idx="1">
                  <c:v>0.98980000000000001</c:v>
                </c:pt>
                <c:pt idx="2">
                  <c:v>0.98980000000000001</c:v>
                </c:pt>
                <c:pt idx="3">
                  <c:v>0.98980000000000001</c:v>
                </c:pt>
                <c:pt idx="4">
                  <c:v>0.98980000000000001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resultats!$E$51:$I$51</c:f>
              <c:numCache>
                <c:formatCode>General</c:formatCode>
                <c:ptCount val="5"/>
                <c:pt idx="0">
                  <c:v>0.68840000000000001</c:v>
                </c:pt>
                <c:pt idx="1">
                  <c:v>0.7369</c:v>
                </c:pt>
                <c:pt idx="2">
                  <c:v>0.77610000000000001</c:v>
                </c:pt>
                <c:pt idx="3">
                  <c:v>0.80869999999999997</c:v>
                </c:pt>
                <c:pt idx="4">
                  <c:v>0.82899999999999996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resultats!$E$53:$I$53</c:f>
              <c:numCache>
                <c:formatCode>General</c:formatCode>
                <c:ptCount val="5"/>
                <c:pt idx="0">
                  <c:v>0.75729999999999997</c:v>
                </c:pt>
                <c:pt idx="1">
                  <c:v>0.77459999999999996</c:v>
                </c:pt>
                <c:pt idx="2">
                  <c:v>0.81830000000000003</c:v>
                </c:pt>
                <c:pt idx="3">
                  <c:v>0.83520000000000005</c:v>
                </c:pt>
                <c:pt idx="4">
                  <c:v>0.84189999999999998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resultats!$E$55:$I$55</c:f>
              <c:numCache>
                <c:formatCode>General</c:formatCode>
                <c:ptCount val="5"/>
                <c:pt idx="0">
                  <c:v>0.69199999999999995</c:v>
                </c:pt>
                <c:pt idx="1">
                  <c:v>0.71960000000000002</c:v>
                </c:pt>
                <c:pt idx="2">
                  <c:v>0.75360000000000005</c:v>
                </c:pt>
                <c:pt idx="3">
                  <c:v>0.78890000000000005</c:v>
                </c:pt>
                <c:pt idx="4">
                  <c:v>0.81489999999999996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resultats!$E$57:$I$57</c:f>
              <c:numCache>
                <c:formatCode>General</c:formatCode>
                <c:ptCount val="5"/>
                <c:pt idx="0">
                  <c:v>0.67300000000000004</c:v>
                </c:pt>
                <c:pt idx="1">
                  <c:v>0.69879999999999998</c:v>
                </c:pt>
                <c:pt idx="2">
                  <c:v>0.72319999999999995</c:v>
                </c:pt>
                <c:pt idx="3">
                  <c:v>0.73729999999999996</c:v>
                </c:pt>
                <c:pt idx="4">
                  <c:v>0.74629999999999996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resultats!$E$59:$I$59</c:f>
              <c:numCache>
                <c:formatCode>General</c:formatCode>
                <c:ptCount val="5"/>
                <c:pt idx="0">
                  <c:v>0.75951999999999997</c:v>
                </c:pt>
                <c:pt idx="1">
                  <c:v>0.78393999999999997</c:v>
                </c:pt>
                <c:pt idx="2">
                  <c:v>0.81220000000000003</c:v>
                </c:pt>
                <c:pt idx="3">
                  <c:v>0.83198000000000005</c:v>
                </c:pt>
                <c:pt idx="4">
                  <c:v>0.84437999999999991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24016"/>
        <c:axId val="215724576"/>
      </c:barChart>
      <c:catAx>
        <c:axId val="2157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724576"/>
        <c:crosses val="autoZero"/>
        <c:auto val="1"/>
        <c:lblAlgn val="ctr"/>
        <c:lblOffset val="100"/>
        <c:noMultiLvlLbl val="0"/>
      </c:catAx>
      <c:valAx>
        <c:axId val="2157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encerts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7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applu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resultats!$E$65:$J$65</c:f>
              <c:numCache>
                <c:formatCode>General</c:formatCode>
                <c:ptCount val="6"/>
                <c:pt idx="0">
                  <c:v>2.0573999999999999</c:v>
                </c:pt>
                <c:pt idx="1">
                  <c:v>2.0575999999999999</c:v>
                </c:pt>
                <c:pt idx="2">
                  <c:v>2.0575999999999999</c:v>
                </c:pt>
                <c:pt idx="3">
                  <c:v>2.0659000000000001</c:v>
                </c:pt>
                <c:pt idx="4">
                  <c:v>2.0659000000000001</c:v>
                </c:pt>
                <c:pt idx="5">
                  <c:v>2.0659000000000001</c:v>
                </c:pt>
              </c:numCache>
            </c:numRef>
          </c:val>
        </c:ser>
        <c:ser>
          <c:idx val="1"/>
          <c:order val="1"/>
          <c:tx>
            <c:v>crafty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resultats!$E$67:$J$67</c:f>
              <c:numCache>
                <c:formatCode>General</c:formatCode>
                <c:ptCount val="6"/>
                <c:pt idx="0">
                  <c:v>0.88380000000000003</c:v>
                </c:pt>
                <c:pt idx="1">
                  <c:v>0.90610000000000002</c:v>
                </c:pt>
                <c:pt idx="2">
                  <c:v>0.94530000000000003</c:v>
                </c:pt>
                <c:pt idx="3">
                  <c:v>0.98040000000000005</c:v>
                </c:pt>
                <c:pt idx="4">
                  <c:v>1.0058</c:v>
                </c:pt>
                <c:pt idx="5">
                  <c:v>0.99080000000000001</c:v>
                </c:pt>
              </c:numCache>
            </c:numRef>
          </c:val>
        </c:ser>
        <c:ser>
          <c:idx val="2"/>
          <c:order val="2"/>
          <c:tx>
            <c:v>twolf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resultats!$E$69:$J$69</c:f>
              <c:numCache>
                <c:formatCode>General</c:formatCode>
                <c:ptCount val="6"/>
                <c:pt idx="0">
                  <c:v>1.4622999999999999</c:v>
                </c:pt>
                <c:pt idx="1">
                  <c:v>1.5987</c:v>
                </c:pt>
                <c:pt idx="2">
                  <c:v>1.7305999999999999</c:v>
                </c:pt>
                <c:pt idx="3">
                  <c:v>1.8468</c:v>
                </c:pt>
                <c:pt idx="4">
                  <c:v>2.0038</c:v>
                </c:pt>
                <c:pt idx="5">
                  <c:v>1.9410000000000001</c:v>
                </c:pt>
              </c:numCache>
            </c:numRef>
          </c:val>
        </c:ser>
        <c:ser>
          <c:idx val="3"/>
          <c:order val="3"/>
          <c:tx>
            <c:v>vortex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resultats!$E$71:$J$71</c:f>
              <c:numCache>
                <c:formatCode>General</c:formatCode>
                <c:ptCount val="6"/>
                <c:pt idx="0">
                  <c:v>0.95130000000000003</c:v>
                </c:pt>
                <c:pt idx="1">
                  <c:v>0.9647</c:v>
                </c:pt>
                <c:pt idx="2">
                  <c:v>0.99409999999999998</c:v>
                </c:pt>
                <c:pt idx="3">
                  <c:v>1.032</c:v>
                </c:pt>
                <c:pt idx="4">
                  <c:v>1.075</c:v>
                </c:pt>
                <c:pt idx="5">
                  <c:v>1.0680000000000001</c:v>
                </c:pt>
              </c:numCache>
            </c:numRef>
          </c:val>
        </c:ser>
        <c:ser>
          <c:idx val="4"/>
          <c:order val="4"/>
          <c:tx>
            <c:v>vpr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resultats!$E$73:$J$73</c:f>
              <c:numCache>
                <c:formatCode>General</c:formatCode>
                <c:ptCount val="6"/>
                <c:pt idx="0">
                  <c:v>1.2063999999999999</c:v>
                </c:pt>
                <c:pt idx="1">
                  <c:v>1.2105999999999999</c:v>
                </c:pt>
                <c:pt idx="2">
                  <c:v>1.3214999999999999</c:v>
                </c:pt>
                <c:pt idx="3">
                  <c:v>1.4148000000000001</c:v>
                </c:pt>
                <c:pt idx="4">
                  <c:v>1.4710000000000001</c:v>
                </c:pt>
                <c:pt idx="5">
                  <c:v>1.45</c:v>
                </c:pt>
              </c:numCache>
            </c:numRef>
          </c:val>
        </c:ser>
        <c:ser>
          <c:idx val="5"/>
          <c:order val="5"/>
          <c:tx>
            <c:v>Mitjana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resultats!$E$64:$J$64</c:f>
              <c:strCache>
                <c:ptCount val="6"/>
                <c:pt idx="0">
                  <c:v>8-8</c:v>
                </c:pt>
                <c:pt idx="1">
                  <c:v>16-32</c:v>
                </c:pt>
                <c:pt idx="2">
                  <c:v>32-128</c:v>
                </c:pt>
                <c:pt idx="3">
                  <c:v>64-512</c:v>
                </c:pt>
                <c:pt idx="4">
                  <c:v>128-2048</c:v>
                </c:pt>
                <c:pt idx="5">
                  <c:v>64-4096</c:v>
                </c:pt>
              </c:strCache>
            </c:strRef>
          </c:cat>
          <c:val>
            <c:numRef>
              <c:f>resultats!$E$75:$J$75</c:f>
              <c:numCache>
                <c:formatCode>General</c:formatCode>
                <c:ptCount val="6"/>
                <c:pt idx="0">
                  <c:v>1.3122399999999999</c:v>
                </c:pt>
                <c:pt idx="1">
                  <c:v>1.34754</c:v>
                </c:pt>
                <c:pt idx="2">
                  <c:v>1.4098199999999999</c:v>
                </c:pt>
                <c:pt idx="3">
                  <c:v>1.4679800000000001</c:v>
                </c:pt>
                <c:pt idx="4">
                  <c:v>1.5243</c:v>
                </c:pt>
                <c:pt idx="5">
                  <c:v>1.5031399999999999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30176"/>
        <c:axId val="215730736"/>
      </c:barChart>
      <c:catAx>
        <c:axId val="21573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capacitat</a:t>
                </a:r>
                <a:r>
                  <a:rPr lang="es-ES" baseline="0"/>
                  <a:t> del BHR - </a:t>
                </a:r>
                <a:r>
                  <a:rPr lang="es-ES"/>
                  <a:t># entrades PHT</a:t>
                </a:r>
              </a:p>
            </c:rich>
          </c:tx>
          <c:layout>
            <c:manualLayout>
              <c:xMode val="edge"/>
              <c:yMode val="edge"/>
              <c:x val="0.3867882764654417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730736"/>
        <c:crosses val="autoZero"/>
        <c:auto val="1"/>
        <c:lblAlgn val="ctr"/>
        <c:lblOffset val="100"/>
        <c:noMultiLvlLbl val="0"/>
      </c:catAx>
      <c:valAx>
        <c:axId val="215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7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742950</xdr:colOff>
      <xdr:row>0</xdr:row>
      <xdr:rowOff>0</xdr:rowOff>
    </xdr:from>
    <xdr:to>
      <xdr:col>23</xdr:col>
      <xdr:colOff>685800</xdr:colOff>
      <xdr:row>16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0</xdr:row>
      <xdr:rowOff>38100</xdr:rowOff>
    </xdr:from>
    <xdr:to>
      <xdr:col>17</xdr:col>
      <xdr:colOff>571500</xdr:colOff>
      <xdr:row>16</xdr:row>
      <xdr:rowOff>57150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690562</xdr:colOff>
      <xdr:row>15</xdr:row>
      <xdr:rowOff>157162</xdr:rowOff>
    </xdr:from>
    <xdr:to>
      <xdr:col>23</xdr:col>
      <xdr:colOff>633412</xdr:colOff>
      <xdr:row>31</xdr:row>
      <xdr:rowOff>4762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342900</xdr:colOff>
      <xdr:row>16</xdr:row>
      <xdr:rowOff>57150</xdr:rowOff>
    </xdr:from>
    <xdr:to>
      <xdr:col>17</xdr:col>
      <xdr:colOff>285750</xdr:colOff>
      <xdr:row>31</xdr:row>
      <xdr:rowOff>66675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704850</xdr:colOff>
      <xdr:row>31</xdr:row>
      <xdr:rowOff>66675</xdr:rowOff>
    </xdr:from>
    <xdr:to>
      <xdr:col>23</xdr:col>
      <xdr:colOff>647700</xdr:colOff>
      <xdr:row>46</xdr:row>
      <xdr:rowOff>85725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257175</xdr:colOff>
      <xdr:row>31</xdr:row>
      <xdr:rowOff>0</xdr:rowOff>
    </xdr:from>
    <xdr:to>
      <xdr:col>17</xdr:col>
      <xdr:colOff>200025</xdr:colOff>
      <xdr:row>45</xdr:row>
      <xdr:rowOff>180975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723900</xdr:colOff>
      <xdr:row>45</xdr:row>
      <xdr:rowOff>228600</xdr:rowOff>
    </xdr:from>
    <xdr:to>
      <xdr:col>23</xdr:col>
      <xdr:colOff>666750</xdr:colOff>
      <xdr:row>61</xdr:row>
      <xdr:rowOff>133350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45</xdr:row>
      <xdr:rowOff>171450</xdr:rowOff>
    </xdr:from>
    <xdr:to>
      <xdr:col>17</xdr:col>
      <xdr:colOff>752475</xdr:colOff>
      <xdr:row>61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752475</xdr:colOff>
      <xdr:row>61</xdr:row>
      <xdr:rowOff>152400</xdr:rowOff>
    </xdr:from>
    <xdr:to>
      <xdr:col>23</xdr:col>
      <xdr:colOff>695325</xdr:colOff>
      <xdr:row>78</xdr:row>
      <xdr:rowOff>142875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638175</xdr:colOff>
      <xdr:row>61</xdr:row>
      <xdr:rowOff>57150</xdr:rowOff>
    </xdr:from>
    <xdr:to>
      <xdr:col>17</xdr:col>
      <xdr:colOff>581025</xdr:colOff>
      <xdr:row>78</xdr:row>
      <xdr:rowOff>47625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90487</xdr:colOff>
      <xdr:row>81</xdr:row>
      <xdr:rowOff>104781</xdr:rowOff>
    </xdr:from>
    <xdr:to>
      <xdr:col>13</xdr:col>
      <xdr:colOff>442912</xdr:colOff>
      <xdr:row>98</xdr:row>
      <xdr:rowOff>28581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9</xdr:col>
      <xdr:colOff>152400</xdr:colOff>
      <xdr:row>114</xdr:row>
      <xdr:rowOff>152400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77" zoomScaleNormal="100" workbookViewId="0">
      <selection activeCell="C107" sqref="C107"/>
    </sheetView>
  </sheetViews>
  <sheetFormatPr baseColWidth="10" defaultColWidth="9.140625" defaultRowHeight="12.75" x14ac:dyDescent="0.2"/>
  <cols>
    <col min="1" max="1" width="15.28515625"/>
    <col min="2" max="7" width="11.5703125"/>
    <col min="8" max="8" width="14.5703125" customWidth="1"/>
    <col min="9" max="9" width="17" customWidth="1"/>
    <col min="10" max="1025" width="11.5703125"/>
  </cols>
  <sheetData>
    <row r="1" spans="1:9" ht="13.5" thickBot="1" x14ac:dyDescent="0.25">
      <c r="C1" s="3"/>
      <c r="D1" s="4"/>
      <c r="E1" s="26" t="s">
        <v>0</v>
      </c>
      <c r="F1" s="26" t="s">
        <v>1</v>
      </c>
      <c r="G1" s="16" t="s">
        <v>2</v>
      </c>
    </row>
    <row r="2" spans="1:9" x14ac:dyDescent="0.2">
      <c r="A2">
        <v>2.0756999999999999</v>
      </c>
      <c r="C2" s="9" t="s">
        <v>3</v>
      </c>
      <c r="D2" s="30" t="s">
        <v>4</v>
      </c>
      <c r="E2" s="27">
        <v>0.95889999999999997</v>
      </c>
      <c r="F2" s="27">
        <v>0.95950000000000002</v>
      </c>
      <c r="G2" s="19">
        <v>2.0756999999999999</v>
      </c>
    </row>
    <row r="3" spans="1:9" ht="13.5" thickBot="1" x14ac:dyDescent="0.25">
      <c r="A3" t="s">
        <v>20</v>
      </c>
      <c r="C3" s="10"/>
      <c r="D3" s="31" t="s">
        <v>5</v>
      </c>
      <c r="E3" s="27">
        <v>0.1714</v>
      </c>
      <c r="F3" s="27">
        <v>0.1714</v>
      </c>
      <c r="G3" s="19">
        <v>1</v>
      </c>
    </row>
    <row r="4" spans="1:9" ht="12.75" customHeight="1" x14ac:dyDescent="0.2">
      <c r="A4">
        <v>1.105</v>
      </c>
      <c r="C4" s="11" t="s">
        <v>6</v>
      </c>
      <c r="D4" s="30" t="s">
        <v>4</v>
      </c>
      <c r="E4" s="28">
        <v>0.70709999999999995</v>
      </c>
      <c r="F4" s="28">
        <v>0.71460000000000001</v>
      </c>
      <c r="G4" s="22">
        <v>1.105</v>
      </c>
    </row>
    <row r="5" spans="1:9" ht="13.5" thickBot="1" x14ac:dyDescent="0.25">
      <c r="A5" t="s">
        <v>21</v>
      </c>
      <c r="C5" s="12"/>
      <c r="D5" s="32" t="s">
        <v>5</v>
      </c>
      <c r="E5" s="29">
        <v>0.31469999999999998</v>
      </c>
      <c r="F5" s="29">
        <v>0.31469999999999998</v>
      </c>
      <c r="G5" s="25">
        <v>1</v>
      </c>
    </row>
    <row r="6" spans="1:9" ht="12.75" customHeight="1" x14ac:dyDescent="0.2">
      <c r="A6">
        <v>2.1337999999999999</v>
      </c>
      <c r="C6" s="13" t="s">
        <v>7</v>
      </c>
      <c r="D6" s="31" t="s">
        <v>4</v>
      </c>
      <c r="E6" s="27">
        <v>0.89829999999999999</v>
      </c>
      <c r="F6" s="27">
        <v>0.91400000000000003</v>
      </c>
      <c r="G6" s="19">
        <v>2.1337999999999999</v>
      </c>
    </row>
    <row r="7" spans="1:9" ht="13.5" thickBot="1" x14ac:dyDescent="0.25">
      <c r="A7" t="s">
        <v>22</v>
      </c>
      <c r="C7" s="13"/>
      <c r="D7" s="31" t="s">
        <v>5</v>
      </c>
      <c r="E7" s="27">
        <v>0.31669999999999998</v>
      </c>
      <c r="F7" s="27">
        <v>0.31669999999999998</v>
      </c>
      <c r="G7" s="19">
        <v>1</v>
      </c>
    </row>
    <row r="8" spans="1:9" ht="12.75" customHeight="1" x14ac:dyDescent="0.2">
      <c r="A8">
        <v>1.1677</v>
      </c>
      <c r="C8" s="11" t="s">
        <v>8</v>
      </c>
      <c r="D8" s="30" t="s">
        <v>4</v>
      </c>
      <c r="E8" s="28">
        <v>0.75629999999999997</v>
      </c>
      <c r="F8" s="28">
        <v>0.76749999999999996</v>
      </c>
      <c r="G8" s="22">
        <v>1.1677</v>
      </c>
    </row>
    <row r="9" spans="1:9" ht="13.5" thickBot="1" x14ac:dyDescent="0.25">
      <c r="A9" t="s">
        <v>23</v>
      </c>
      <c r="C9" s="12"/>
      <c r="D9" s="32" t="s">
        <v>5</v>
      </c>
      <c r="E9" s="29">
        <v>0.36670000000000003</v>
      </c>
      <c r="F9" s="29">
        <v>0.36670000000000003</v>
      </c>
      <c r="G9" s="25">
        <v>1</v>
      </c>
    </row>
    <row r="10" spans="1:9" ht="12.75" customHeight="1" x14ac:dyDescent="0.2">
      <c r="A10">
        <v>1.8431999999999999</v>
      </c>
      <c r="C10" s="11" t="s">
        <v>9</v>
      </c>
      <c r="D10" s="30" t="s">
        <v>4</v>
      </c>
      <c r="E10" s="28">
        <v>0.75639999999999996</v>
      </c>
      <c r="F10" s="28">
        <v>0.76990000000000003</v>
      </c>
      <c r="G10" s="22">
        <v>1.8431999999999999</v>
      </c>
    </row>
    <row r="11" spans="1:9" ht="13.5" thickBot="1" x14ac:dyDescent="0.25">
      <c r="C11" s="12"/>
      <c r="D11" s="32" t="s">
        <v>5</v>
      </c>
      <c r="E11" s="29">
        <v>0.42</v>
      </c>
      <c r="F11" s="29">
        <v>0.42</v>
      </c>
      <c r="G11" s="25">
        <v>1</v>
      </c>
    </row>
    <row r="12" spans="1:9" x14ac:dyDescent="0.2">
      <c r="C12" s="10" t="s">
        <v>19</v>
      </c>
      <c r="D12" s="31" t="s">
        <v>4</v>
      </c>
      <c r="E12" s="27">
        <f>SUM(E2,E4,E6,E8,E10)/5</f>
        <v>0.81540000000000001</v>
      </c>
      <c r="F12" s="27">
        <f t="shared" ref="F12:G12" si="0">SUM(F2,F4,F6,F8,F10)/5</f>
        <v>0.82510000000000017</v>
      </c>
      <c r="G12" s="19">
        <f t="shared" si="0"/>
        <v>1.6650800000000001</v>
      </c>
    </row>
    <row r="13" spans="1:9" ht="13.5" thickBot="1" x14ac:dyDescent="0.25">
      <c r="C13" s="14"/>
      <c r="D13" s="32" t="s">
        <v>5</v>
      </c>
      <c r="E13" s="29">
        <f>SUM(E3,E5,E7,E9,E11)/5</f>
        <v>0.31789999999999996</v>
      </c>
      <c r="F13" s="29">
        <f>SUM(F3,F5,F7,F9,F11)/5</f>
        <v>0.31789999999999996</v>
      </c>
      <c r="G13" s="25">
        <f t="shared" ref="G13" si="1">SUM(G3,G5,G7,G9,G11)/5</f>
        <v>1</v>
      </c>
    </row>
    <row r="14" spans="1:9" ht="13.5" thickBot="1" x14ac:dyDescent="0.25"/>
    <row r="15" spans="1:9" ht="23.85" customHeight="1" thickBot="1" x14ac:dyDescent="0.25">
      <c r="C15" s="1"/>
      <c r="D15" s="33"/>
      <c r="E15" s="5" t="s">
        <v>10</v>
      </c>
      <c r="F15" s="34"/>
      <c r="G15" s="34"/>
      <c r="H15" s="34"/>
      <c r="I15" s="35"/>
    </row>
    <row r="16" spans="1:9" ht="13.5" thickBot="1" x14ac:dyDescent="0.25">
      <c r="A16">
        <v>1.6678999999999999</v>
      </c>
      <c r="C16" s="2"/>
      <c r="D16" s="36"/>
      <c r="E16" s="37">
        <v>16</v>
      </c>
      <c r="F16" s="26">
        <v>64</v>
      </c>
      <c r="G16" s="15">
        <v>256</v>
      </c>
      <c r="H16" s="26">
        <v>1024</v>
      </c>
      <c r="I16" s="16">
        <v>4096</v>
      </c>
    </row>
    <row r="17" spans="1:9" x14ac:dyDescent="0.2">
      <c r="A17">
        <v>0.83150000000000002</v>
      </c>
      <c r="C17" s="1" t="s">
        <v>3</v>
      </c>
      <c r="D17" s="38" t="s">
        <v>4</v>
      </c>
      <c r="E17" s="18">
        <v>1.6678999999999999</v>
      </c>
      <c r="F17" s="27">
        <v>1.6678999999999999</v>
      </c>
      <c r="G17" s="18">
        <v>1.6678999999999999</v>
      </c>
      <c r="H17" s="27">
        <v>1.6678999999999999</v>
      </c>
      <c r="I17" s="19">
        <v>1.6678999999999999</v>
      </c>
    </row>
    <row r="18" spans="1:9" ht="13.5" thickBot="1" x14ac:dyDescent="0.25">
      <c r="A18">
        <v>1.0397000000000001</v>
      </c>
      <c r="C18" s="2"/>
      <c r="D18" s="39" t="s">
        <v>5</v>
      </c>
      <c r="E18" s="18">
        <v>0.83150000000000002</v>
      </c>
      <c r="F18" s="27">
        <v>0.83150000000000002</v>
      </c>
      <c r="G18" s="18">
        <v>0.83150000000000002</v>
      </c>
      <c r="H18" s="27">
        <v>0.83150000000000002</v>
      </c>
      <c r="I18" s="19">
        <v>0.83150000000000002</v>
      </c>
    </row>
    <row r="19" spans="1:9" ht="12.75" customHeight="1" x14ac:dyDescent="0.2">
      <c r="A19">
        <v>0.91469999999999996</v>
      </c>
      <c r="C19" s="5" t="s">
        <v>6</v>
      </c>
      <c r="D19" s="38" t="s">
        <v>4</v>
      </c>
      <c r="E19" s="21">
        <v>0.91190000000000004</v>
      </c>
      <c r="F19" s="28">
        <v>0.95150000000000001</v>
      </c>
      <c r="G19" s="21">
        <v>1.0079</v>
      </c>
      <c r="H19" s="28">
        <v>1.0397000000000001</v>
      </c>
      <c r="I19" s="22">
        <v>1.0509999999999999</v>
      </c>
    </row>
    <row r="20" spans="1:9" ht="13.5" thickBot="1" x14ac:dyDescent="0.25">
      <c r="A20">
        <v>2.0185</v>
      </c>
      <c r="C20" s="6"/>
      <c r="D20" s="40" t="s">
        <v>5</v>
      </c>
      <c r="E20" s="24">
        <v>0.73019999999999996</v>
      </c>
      <c r="F20" s="29">
        <v>0.78990000000000005</v>
      </c>
      <c r="G20" s="24">
        <v>0.87070000000000003</v>
      </c>
      <c r="H20" s="29">
        <v>0.91469999999999996</v>
      </c>
      <c r="I20" s="25">
        <v>0.93079999999999996</v>
      </c>
    </row>
    <row r="21" spans="1:9" ht="12.75" customHeight="1" x14ac:dyDescent="0.2">
      <c r="A21">
        <v>0.96719999999999995</v>
      </c>
      <c r="C21" s="7" t="s">
        <v>7</v>
      </c>
      <c r="D21" s="39" t="s">
        <v>4</v>
      </c>
      <c r="E21" s="18">
        <v>1.6188</v>
      </c>
      <c r="F21" s="27">
        <v>1.7421</v>
      </c>
      <c r="G21" s="18">
        <v>1.9402999999999999</v>
      </c>
      <c r="H21" s="27">
        <v>2.0185</v>
      </c>
      <c r="I21" s="19">
        <v>2.0291000000000001</v>
      </c>
    </row>
    <row r="22" spans="1:9" ht="13.5" thickBot="1" x14ac:dyDescent="0.25">
      <c r="A22">
        <v>1.1272</v>
      </c>
      <c r="C22" s="7"/>
      <c r="D22" s="39" t="s">
        <v>5</v>
      </c>
      <c r="E22" s="18">
        <v>0.79730000000000001</v>
      </c>
      <c r="F22" s="27">
        <v>0.86160000000000003</v>
      </c>
      <c r="G22" s="18">
        <v>0.94220000000000004</v>
      </c>
      <c r="H22" s="27">
        <v>0.96719999999999995</v>
      </c>
      <c r="I22" s="19">
        <v>0.97170000000000001</v>
      </c>
    </row>
    <row r="23" spans="1:9" ht="12.75" customHeight="1" x14ac:dyDescent="0.2">
      <c r="A23">
        <v>0.93789999999999996</v>
      </c>
      <c r="C23" s="5" t="s">
        <v>8</v>
      </c>
      <c r="D23" s="38" t="s">
        <v>4</v>
      </c>
      <c r="E23" s="21">
        <v>0.97850000000000004</v>
      </c>
      <c r="F23" s="28">
        <v>1.0129999999999999</v>
      </c>
      <c r="G23" s="21">
        <v>1.0952999999999999</v>
      </c>
      <c r="H23" s="28">
        <v>1.1272</v>
      </c>
      <c r="I23" s="22">
        <v>1.1425000000000001</v>
      </c>
    </row>
    <row r="24" spans="1:9" ht="13.5" thickBot="1" x14ac:dyDescent="0.25">
      <c r="A24">
        <v>1.3631</v>
      </c>
      <c r="C24" s="6"/>
      <c r="D24" s="40" t="s">
        <v>5</v>
      </c>
      <c r="E24" s="24">
        <v>0.73699999999999999</v>
      </c>
      <c r="F24" s="29">
        <v>0.8125</v>
      </c>
      <c r="G24" s="24">
        <v>0.89049999999999996</v>
      </c>
      <c r="H24" s="29">
        <v>0.93789999999999996</v>
      </c>
      <c r="I24" s="25">
        <v>0.95879999999999999</v>
      </c>
    </row>
    <row r="25" spans="1:9" ht="12.75" customHeight="1" x14ac:dyDescent="0.2">
      <c r="A25">
        <v>0.86250000000000004</v>
      </c>
      <c r="C25" s="7" t="s">
        <v>9</v>
      </c>
      <c r="D25" s="39" t="s">
        <v>4</v>
      </c>
      <c r="E25" s="18">
        <v>1.2565999999999999</v>
      </c>
      <c r="F25" s="27">
        <v>1.3637999999999999</v>
      </c>
      <c r="G25" s="18">
        <v>1.4390000000000001</v>
      </c>
      <c r="H25" s="27">
        <v>1.3631</v>
      </c>
      <c r="I25" s="19">
        <v>1.3621000000000001</v>
      </c>
    </row>
    <row r="26" spans="1:9" ht="13.5" thickBot="1" x14ac:dyDescent="0.25">
      <c r="C26" s="7"/>
      <c r="D26" s="39" t="s">
        <v>5</v>
      </c>
      <c r="E26" s="18">
        <v>0.80210000000000004</v>
      </c>
      <c r="F26" s="27">
        <v>0.85880000000000001</v>
      </c>
      <c r="G26" s="18">
        <v>0.88759999999999994</v>
      </c>
      <c r="H26" s="27">
        <v>0.86250000000000004</v>
      </c>
      <c r="I26" s="19">
        <v>0.86260000000000003</v>
      </c>
    </row>
    <row r="27" spans="1:9" x14ac:dyDescent="0.2">
      <c r="C27" s="1" t="s">
        <v>19</v>
      </c>
      <c r="D27" s="38" t="s">
        <v>4</v>
      </c>
      <c r="E27" s="21">
        <f>SUM(E25,E23,E21,E19,E17)/5</f>
        <v>1.28674</v>
      </c>
      <c r="F27" s="28">
        <f t="shared" ref="F27:I27" si="2">SUM(F25,F23,F21,F19,F17)/5</f>
        <v>1.3476600000000001</v>
      </c>
      <c r="G27" s="21">
        <f t="shared" si="2"/>
        <v>1.4300799999999998</v>
      </c>
      <c r="H27" s="28">
        <f t="shared" si="2"/>
        <v>1.4432800000000001</v>
      </c>
      <c r="I27" s="22">
        <f t="shared" si="2"/>
        <v>1.4505199999999998</v>
      </c>
    </row>
    <row r="28" spans="1:9" ht="13.5" customHeight="1" thickBot="1" x14ac:dyDescent="0.25">
      <c r="C28" s="8"/>
      <c r="D28" s="40" t="s">
        <v>5</v>
      </c>
      <c r="E28" s="24">
        <f>SUM(E26,E24,E22,E20,E18)/5</f>
        <v>0.77961999999999998</v>
      </c>
      <c r="F28" s="29">
        <f t="shared" ref="F28:I28" si="3">SUM(F26,F24,F22,F20,F18)/5</f>
        <v>0.83086000000000004</v>
      </c>
      <c r="G28" s="24">
        <f t="shared" si="3"/>
        <v>0.88450000000000006</v>
      </c>
      <c r="H28" s="29">
        <f t="shared" si="3"/>
        <v>0.90276000000000001</v>
      </c>
      <c r="I28" s="25">
        <f t="shared" si="3"/>
        <v>0.91107999999999989</v>
      </c>
    </row>
    <row r="30" spans="1:9" ht="13.5" thickBot="1" x14ac:dyDescent="0.25"/>
    <row r="31" spans="1:9" ht="26.25" customHeight="1" thickBot="1" x14ac:dyDescent="0.25">
      <c r="C31" s="5" t="s">
        <v>24</v>
      </c>
      <c r="D31" s="35"/>
      <c r="E31" s="42" t="s">
        <v>11</v>
      </c>
      <c r="F31" s="43"/>
      <c r="G31" s="43"/>
      <c r="H31" s="43"/>
      <c r="I31" s="44"/>
    </row>
    <row r="32" spans="1:9" ht="12.75" customHeight="1" thickBot="1" x14ac:dyDescent="0.25">
      <c r="C32" s="6"/>
      <c r="D32" s="41"/>
      <c r="E32" s="24">
        <v>16</v>
      </c>
      <c r="F32" s="26">
        <v>64</v>
      </c>
      <c r="G32" s="24">
        <v>256</v>
      </c>
      <c r="H32" s="26">
        <v>1024</v>
      </c>
      <c r="I32" s="25">
        <v>4096</v>
      </c>
    </row>
    <row r="33" spans="3:11" ht="13.5" customHeight="1" x14ac:dyDescent="0.2">
      <c r="C33" s="2" t="s">
        <v>3</v>
      </c>
      <c r="D33" s="38" t="s">
        <v>4</v>
      </c>
      <c r="E33" s="18">
        <v>2.0548999999999999</v>
      </c>
      <c r="F33" s="27">
        <v>2.0657999999999999</v>
      </c>
      <c r="G33" s="18">
        <v>2.0657999999999999</v>
      </c>
      <c r="H33" s="27">
        <v>2.0657000000000001</v>
      </c>
      <c r="I33" s="19">
        <v>2.0657000000000001</v>
      </c>
    </row>
    <row r="34" spans="3:11" ht="12.75" customHeight="1" thickBot="1" x14ac:dyDescent="0.25">
      <c r="C34" s="2"/>
      <c r="D34" s="39" t="s">
        <v>5</v>
      </c>
      <c r="E34" s="18">
        <v>0.98970000000000002</v>
      </c>
      <c r="F34" s="27">
        <v>0.99709999999999999</v>
      </c>
      <c r="G34" s="18">
        <v>0.99719999999999998</v>
      </c>
      <c r="H34" s="27">
        <v>0.99719999999999998</v>
      </c>
      <c r="I34" s="19">
        <v>0.99709999999999999</v>
      </c>
    </row>
    <row r="35" spans="3:11" x14ac:dyDescent="0.2">
      <c r="C35" s="5" t="s">
        <v>6</v>
      </c>
      <c r="D35" s="38" t="s">
        <v>4</v>
      </c>
      <c r="E35" s="21">
        <v>0.8881</v>
      </c>
      <c r="F35" s="28">
        <v>0.92110000000000003</v>
      </c>
      <c r="G35" s="21">
        <v>0.96550000000000002</v>
      </c>
      <c r="H35" s="28">
        <v>1.0065</v>
      </c>
      <c r="I35" s="22">
        <v>1.0387999999999999</v>
      </c>
    </row>
    <row r="36" spans="3:11" ht="12.75" customHeight="1" thickBot="1" x14ac:dyDescent="0.25">
      <c r="C36" s="6"/>
      <c r="D36" s="40" t="s">
        <v>5</v>
      </c>
      <c r="E36" s="24">
        <v>0.68799999999999994</v>
      </c>
      <c r="F36" s="29">
        <v>0.74399999999999999</v>
      </c>
      <c r="G36" s="24">
        <v>0.81410000000000005</v>
      </c>
      <c r="H36" s="29">
        <v>0.87339999999999995</v>
      </c>
      <c r="I36" s="25">
        <v>0.91479999999999995</v>
      </c>
    </row>
    <row r="37" spans="3:11" x14ac:dyDescent="0.2">
      <c r="C37" s="7" t="s">
        <v>7</v>
      </c>
      <c r="D37" s="39" t="s">
        <v>4</v>
      </c>
      <c r="E37" s="18">
        <v>1.4999</v>
      </c>
      <c r="F37" s="27">
        <v>1.6012999999999999</v>
      </c>
      <c r="G37" s="18">
        <v>1.8089</v>
      </c>
      <c r="H37" s="27">
        <v>1.9948999999999999</v>
      </c>
      <c r="I37" s="19">
        <v>2.1006999999999998</v>
      </c>
    </row>
    <row r="38" spans="3:11" ht="12.75" customHeight="1" thickBot="1" x14ac:dyDescent="0.25">
      <c r="C38" s="7"/>
      <c r="D38" s="39" t="s">
        <v>5</v>
      </c>
      <c r="E38" s="18">
        <v>0.74260000000000004</v>
      </c>
      <c r="F38" s="27">
        <v>0.79700000000000004</v>
      </c>
      <c r="G38" s="18">
        <v>0.89</v>
      </c>
      <c r="H38" s="27">
        <v>0.95569999999999999</v>
      </c>
      <c r="I38" s="19">
        <v>0.98429999999999995</v>
      </c>
    </row>
    <row r="39" spans="3:11" x14ac:dyDescent="0.2">
      <c r="C39" s="5" t="s">
        <v>8</v>
      </c>
      <c r="D39" s="38" t="s">
        <v>4</v>
      </c>
      <c r="E39" s="21">
        <v>0.95699999999999996</v>
      </c>
      <c r="F39" s="28">
        <v>0.97270000000000001</v>
      </c>
      <c r="G39" s="21">
        <v>1.0055000000000001</v>
      </c>
      <c r="H39" s="28">
        <v>1.0522</v>
      </c>
      <c r="I39" s="22">
        <v>1.1093</v>
      </c>
    </row>
    <row r="40" spans="3:11" ht="13.5" thickBot="1" x14ac:dyDescent="0.25">
      <c r="C40" s="6"/>
      <c r="D40" s="40" t="s">
        <v>5</v>
      </c>
      <c r="E40" s="24">
        <v>0.69589999999999996</v>
      </c>
      <c r="F40" s="29">
        <v>0.73280000000000001</v>
      </c>
      <c r="G40" s="24">
        <v>0.7782</v>
      </c>
      <c r="H40" s="29">
        <v>0.84719999999999995</v>
      </c>
      <c r="I40" s="25">
        <v>0.92269999999999996</v>
      </c>
    </row>
    <row r="41" spans="3:11" x14ac:dyDescent="0.2">
      <c r="C41" s="5" t="s">
        <v>9</v>
      </c>
      <c r="D41" s="38" t="s">
        <v>4</v>
      </c>
      <c r="E41" s="21">
        <v>1.1001000000000001</v>
      </c>
      <c r="F41" s="28">
        <v>1.2490000000000001</v>
      </c>
      <c r="G41" s="21">
        <v>1.4337</v>
      </c>
      <c r="H41" s="28">
        <v>1.5934999999999999</v>
      </c>
      <c r="I41" s="22">
        <v>1.6763999999999999</v>
      </c>
    </row>
    <row r="42" spans="3:11" ht="12.75" customHeight="1" thickBot="1" x14ac:dyDescent="0.25">
      <c r="C42" s="6"/>
      <c r="D42" s="40" t="s">
        <v>5</v>
      </c>
      <c r="E42" s="24">
        <v>0.71389999999999998</v>
      </c>
      <c r="F42" s="29">
        <v>0.78449999999999998</v>
      </c>
      <c r="G42" s="24">
        <v>0.87250000000000005</v>
      </c>
      <c r="H42" s="29">
        <v>0.93220000000000003</v>
      </c>
      <c r="I42" s="25">
        <v>0.95650000000000002</v>
      </c>
    </row>
    <row r="43" spans="3:11" x14ac:dyDescent="0.2">
      <c r="C43" s="2" t="s">
        <v>19</v>
      </c>
      <c r="D43" s="39" t="s">
        <v>4</v>
      </c>
      <c r="E43" s="18">
        <f>SUM(E33,E35,E37,E39,E41,)/5</f>
        <v>1.3</v>
      </c>
      <c r="F43" s="27">
        <f t="shared" ref="F43:I43" si="4">SUM(F33,F35,F37,F39,F41,)/5</f>
        <v>1.3619799999999997</v>
      </c>
      <c r="G43" s="18">
        <f t="shared" si="4"/>
        <v>1.4558799999999998</v>
      </c>
      <c r="H43" s="27">
        <f t="shared" si="4"/>
        <v>1.5425599999999999</v>
      </c>
      <c r="I43" s="19">
        <f t="shared" si="4"/>
        <v>1.5981799999999999</v>
      </c>
      <c r="K43" s="45">
        <f ca="1">+K41:K41:X43</f>
        <v>0</v>
      </c>
    </row>
    <row r="44" spans="3:11" ht="13.5" thickBot="1" x14ac:dyDescent="0.25">
      <c r="C44" s="8"/>
      <c r="D44" s="40" t="s">
        <v>5</v>
      </c>
      <c r="E44" s="24">
        <f>SUM(E34,E36,E38,E40,E42,)/5</f>
        <v>0.76601999999999992</v>
      </c>
      <c r="F44" s="29">
        <f t="shared" ref="F44:I44" si="5">SUM(F34,F36,F38,F40,F42,)/5</f>
        <v>0.81108000000000013</v>
      </c>
      <c r="G44" s="24">
        <f t="shared" si="5"/>
        <v>0.87040000000000006</v>
      </c>
      <c r="H44" s="29">
        <f t="shared" si="5"/>
        <v>0.92113999999999996</v>
      </c>
      <c r="I44" s="25">
        <f t="shared" si="5"/>
        <v>0.95507999999999993</v>
      </c>
    </row>
    <row r="45" spans="3:11" ht="4.5" customHeight="1" thickBot="1" x14ac:dyDescent="0.25"/>
    <row r="46" spans="3:11" ht="28.5" customHeight="1" thickBot="1" x14ac:dyDescent="0.25">
      <c r="C46" s="1"/>
      <c r="D46" s="33"/>
      <c r="E46" s="5" t="s">
        <v>12</v>
      </c>
      <c r="F46" s="34"/>
      <c r="G46" s="34"/>
      <c r="H46" s="34"/>
      <c r="I46" s="35"/>
    </row>
    <row r="47" spans="3:11" ht="13.5" thickBot="1" x14ac:dyDescent="0.25">
      <c r="C47" s="2"/>
      <c r="D47" s="36"/>
      <c r="E47" s="46">
        <v>16</v>
      </c>
      <c r="F47" s="28">
        <v>64</v>
      </c>
      <c r="G47" s="21">
        <v>256</v>
      </c>
      <c r="H47" s="28">
        <v>1024</v>
      </c>
      <c r="I47" s="22">
        <v>4096</v>
      </c>
    </row>
    <row r="48" spans="3:11" ht="12.75" customHeight="1" x14ac:dyDescent="0.2">
      <c r="C48" s="1" t="s">
        <v>3</v>
      </c>
      <c r="D48" s="38" t="s">
        <v>4</v>
      </c>
      <c r="E48" s="21">
        <v>2.0531999999999999</v>
      </c>
      <c r="F48" s="28">
        <v>2.0617999999999999</v>
      </c>
      <c r="G48" s="21">
        <v>2.0617999999999999</v>
      </c>
      <c r="H48" s="28">
        <v>2.0617999999999999</v>
      </c>
      <c r="I48" s="22">
        <v>2.0617999999999999</v>
      </c>
    </row>
    <row r="49" spans="3:10" ht="13.5" thickBot="1" x14ac:dyDescent="0.25">
      <c r="C49" s="8"/>
      <c r="D49" s="40" t="s">
        <v>5</v>
      </c>
      <c r="E49" s="24">
        <v>0.9869</v>
      </c>
      <c r="F49" s="29">
        <v>0.98980000000000001</v>
      </c>
      <c r="G49" s="24">
        <v>0.98980000000000001</v>
      </c>
      <c r="H49" s="29">
        <v>0.98980000000000001</v>
      </c>
      <c r="I49" s="25">
        <v>0.98980000000000001</v>
      </c>
    </row>
    <row r="50" spans="3:10" ht="12.75" customHeight="1" x14ac:dyDescent="0.2">
      <c r="C50" s="7" t="s">
        <v>6</v>
      </c>
      <c r="D50" s="39" t="s">
        <v>4</v>
      </c>
      <c r="E50" s="18">
        <v>0.88219999999999998</v>
      </c>
      <c r="F50" s="27">
        <v>0.91459999999999997</v>
      </c>
      <c r="G50" s="18">
        <v>0.93700000000000006</v>
      </c>
      <c r="H50" s="27">
        <v>0.96109999999999995</v>
      </c>
      <c r="I50" s="19">
        <v>0.97419999999999995</v>
      </c>
    </row>
    <row r="51" spans="3:10" ht="13.5" thickBot="1" x14ac:dyDescent="0.25">
      <c r="C51" s="7"/>
      <c r="D51" s="39" t="s">
        <v>5</v>
      </c>
      <c r="E51" s="18">
        <v>0.68840000000000001</v>
      </c>
      <c r="F51" s="27">
        <v>0.7369</v>
      </c>
      <c r="G51" s="18">
        <v>0.77610000000000001</v>
      </c>
      <c r="H51" s="27">
        <v>0.80869999999999997</v>
      </c>
      <c r="I51" s="19">
        <v>0.82899999999999996</v>
      </c>
    </row>
    <row r="52" spans="3:10" ht="12.75" customHeight="1" x14ac:dyDescent="0.2">
      <c r="C52" s="5" t="s">
        <v>7</v>
      </c>
      <c r="D52" s="38" t="s">
        <v>4</v>
      </c>
      <c r="E52" s="21">
        <v>1.5226</v>
      </c>
      <c r="F52" s="28">
        <v>1.552</v>
      </c>
      <c r="G52" s="21">
        <v>1.6383000000000001</v>
      </c>
      <c r="H52" s="28">
        <v>1.6745000000000001</v>
      </c>
      <c r="I52" s="22">
        <v>1.6883999999999999</v>
      </c>
    </row>
    <row r="53" spans="3:10" ht="13.5" thickBot="1" x14ac:dyDescent="0.25">
      <c r="C53" s="6"/>
      <c r="D53" s="40" t="s">
        <v>5</v>
      </c>
      <c r="E53" s="24">
        <v>0.75729999999999997</v>
      </c>
      <c r="F53" s="29">
        <v>0.77459999999999996</v>
      </c>
      <c r="G53" s="24">
        <v>0.81830000000000003</v>
      </c>
      <c r="H53" s="29">
        <v>0.83520000000000005</v>
      </c>
      <c r="I53" s="25">
        <v>0.84189999999999998</v>
      </c>
    </row>
    <row r="54" spans="3:10" x14ac:dyDescent="0.2">
      <c r="C54" s="7" t="s">
        <v>8</v>
      </c>
      <c r="D54" s="39" t="s">
        <v>4</v>
      </c>
      <c r="E54" s="18">
        <v>0.96699999999999997</v>
      </c>
      <c r="F54" s="27">
        <v>0.97970000000000002</v>
      </c>
      <c r="G54" s="18">
        <v>0.996</v>
      </c>
      <c r="H54" s="27">
        <v>1.0142</v>
      </c>
      <c r="I54" s="19">
        <v>1.0330999999999999</v>
      </c>
    </row>
    <row r="55" spans="3:10" ht="12.75" customHeight="1" thickBot="1" x14ac:dyDescent="0.25">
      <c r="C55" s="7"/>
      <c r="D55" s="39" t="s">
        <v>5</v>
      </c>
      <c r="E55" s="18">
        <v>0.69199999999999995</v>
      </c>
      <c r="F55" s="27">
        <v>0.71960000000000002</v>
      </c>
      <c r="G55" s="18">
        <v>0.75360000000000005</v>
      </c>
      <c r="H55" s="27">
        <v>0.78890000000000005</v>
      </c>
      <c r="I55" s="19">
        <v>0.81489999999999996</v>
      </c>
    </row>
    <row r="56" spans="3:10" x14ac:dyDescent="0.2">
      <c r="C56" s="5" t="s">
        <v>9</v>
      </c>
      <c r="D56" s="38" t="s">
        <v>4</v>
      </c>
      <c r="E56" s="21">
        <v>1.0462</v>
      </c>
      <c r="F56" s="28">
        <v>1.0485</v>
      </c>
      <c r="G56" s="21">
        <v>1.0900000000000001</v>
      </c>
      <c r="H56" s="28">
        <v>1.1080000000000001</v>
      </c>
      <c r="I56" s="22">
        <v>1.1264000000000001</v>
      </c>
    </row>
    <row r="57" spans="3:10" ht="13.5" thickBot="1" x14ac:dyDescent="0.25">
      <c r="C57" s="6"/>
      <c r="D57" s="40" t="s">
        <v>5</v>
      </c>
      <c r="E57" s="24">
        <v>0.67300000000000004</v>
      </c>
      <c r="F57" s="29">
        <v>0.69879999999999998</v>
      </c>
      <c r="G57" s="24">
        <v>0.72319999999999995</v>
      </c>
      <c r="H57" s="29">
        <v>0.73729999999999996</v>
      </c>
      <c r="I57" s="25">
        <v>0.74629999999999996</v>
      </c>
    </row>
    <row r="58" spans="3:10" x14ac:dyDescent="0.2">
      <c r="C58" s="2" t="s">
        <v>19</v>
      </c>
      <c r="D58" s="39" t="s">
        <v>4</v>
      </c>
      <c r="E58" s="18">
        <f>SUM(E56,E54,E52,E50,E48)/5</f>
        <v>1.2942399999999998</v>
      </c>
      <c r="F58" s="27">
        <f t="shared" ref="F58:I58" si="6">SUM(F56,F54,F52,F50,F48)/5</f>
        <v>1.3113199999999998</v>
      </c>
      <c r="G58" s="18">
        <f t="shared" si="6"/>
        <v>1.3446200000000001</v>
      </c>
      <c r="H58" s="27">
        <f t="shared" si="6"/>
        <v>1.36392</v>
      </c>
      <c r="I58" s="19">
        <f t="shared" si="6"/>
        <v>1.3767799999999999</v>
      </c>
    </row>
    <row r="59" spans="3:10" ht="12.75" customHeight="1" thickBot="1" x14ac:dyDescent="0.25">
      <c r="C59" s="8"/>
      <c r="D59" s="40" t="s">
        <v>5</v>
      </c>
      <c r="E59" s="24">
        <f>SUM(E57,E55,E53,E51,E49)/5</f>
        <v>0.75951999999999997</v>
      </c>
      <c r="F59" s="29">
        <f t="shared" ref="F59:I59" si="7">SUM(F57,F55,F53,F51,F49)/5</f>
        <v>0.78393999999999997</v>
      </c>
      <c r="G59" s="24">
        <f t="shared" si="7"/>
        <v>0.81220000000000003</v>
      </c>
      <c r="H59" s="29">
        <f t="shared" si="7"/>
        <v>0.83198000000000005</v>
      </c>
      <c r="I59" s="25">
        <f t="shared" si="7"/>
        <v>0.84437999999999991</v>
      </c>
    </row>
    <row r="61" spans="3:10" ht="12.75" customHeight="1" thickBot="1" x14ac:dyDescent="0.25"/>
    <row r="62" spans="3:10" hidden="1" x14ac:dyDescent="0.2"/>
    <row r="63" spans="3:10" ht="24.75" customHeight="1" thickBot="1" x14ac:dyDescent="0.25">
      <c r="C63" s="1"/>
      <c r="D63" s="33"/>
      <c r="E63" s="42" t="s">
        <v>25</v>
      </c>
      <c r="F63" s="43"/>
      <c r="G63" s="43"/>
      <c r="H63" s="43"/>
      <c r="I63" s="43"/>
      <c r="J63" s="44"/>
    </row>
    <row r="64" spans="3:10" ht="13.5" thickBot="1" x14ac:dyDescent="0.25">
      <c r="C64" s="8"/>
      <c r="D64" s="47"/>
      <c r="E64" s="24" t="s">
        <v>13</v>
      </c>
      <c r="F64" s="26" t="s">
        <v>14</v>
      </c>
      <c r="G64" s="24" t="s">
        <v>15</v>
      </c>
      <c r="H64" s="26" t="s">
        <v>16</v>
      </c>
      <c r="I64" s="24" t="s">
        <v>17</v>
      </c>
      <c r="J64" s="26" t="s">
        <v>18</v>
      </c>
    </row>
    <row r="65" spans="3:10" ht="12.75" customHeight="1" x14ac:dyDescent="0.2">
      <c r="C65" s="1" t="s">
        <v>3</v>
      </c>
      <c r="D65" s="38" t="s">
        <v>4</v>
      </c>
      <c r="E65" s="18">
        <v>2.0573999999999999</v>
      </c>
      <c r="F65" s="27">
        <v>2.0575999999999999</v>
      </c>
      <c r="G65" s="18">
        <v>2.0575999999999999</v>
      </c>
      <c r="H65" s="27">
        <v>2.0659000000000001</v>
      </c>
      <c r="I65" s="18">
        <v>2.0659000000000001</v>
      </c>
      <c r="J65" s="27">
        <v>2.0659000000000001</v>
      </c>
    </row>
    <row r="66" spans="3:10" ht="13.5" thickBot="1" x14ac:dyDescent="0.25">
      <c r="C66" s="2"/>
      <c r="D66" s="39" t="s">
        <v>5</v>
      </c>
      <c r="E66" s="18">
        <v>0.98960000000000004</v>
      </c>
      <c r="F66" s="27">
        <v>0.99429999999999996</v>
      </c>
      <c r="G66" s="18">
        <v>0.99429999999999996</v>
      </c>
      <c r="H66" s="27">
        <v>0.99719999999999998</v>
      </c>
      <c r="I66" s="18">
        <v>0.99709999999999999</v>
      </c>
      <c r="J66" s="27">
        <v>0.99709999999999999</v>
      </c>
    </row>
    <row r="67" spans="3:10" x14ac:dyDescent="0.2">
      <c r="C67" s="5" t="s">
        <v>6</v>
      </c>
      <c r="D67" s="38" t="s">
        <v>4</v>
      </c>
      <c r="E67" s="21">
        <v>0.88380000000000003</v>
      </c>
      <c r="F67" s="28">
        <v>0.90610000000000002</v>
      </c>
      <c r="G67" s="21">
        <v>0.94530000000000003</v>
      </c>
      <c r="H67" s="28">
        <v>0.98040000000000005</v>
      </c>
      <c r="I67" s="21">
        <v>1.0058</v>
      </c>
      <c r="J67" s="28">
        <v>0.99080000000000001</v>
      </c>
    </row>
    <row r="68" spans="3:10" ht="13.5" thickBot="1" x14ac:dyDescent="0.25">
      <c r="C68" s="6"/>
      <c r="D68" s="40" t="s">
        <v>5</v>
      </c>
      <c r="E68" s="24">
        <v>0.68610000000000004</v>
      </c>
      <c r="F68" s="29">
        <v>0.72030000000000005</v>
      </c>
      <c r="G68" s="24">
        <v>0.7843</v>
      </c>
      <c r="H68" s="29">
        <v>0.83660000000000001</v>
      </c>
      <c r="I68" s="24">
        <v>0.87329999999999997</v>
      </c>
      <c r="J68" s="29">
        <v>0.85150000000000003</v>
      </c>
    </row>
    <row r="69" spans="3:10" x14ac:dyDescent="0.2">
      <c r="C69" s="7" t="s">
        <v>7</v>
      </c>
      <c r="D69" s="39" t="s">
        <v>4</v>
      </c>
      <c r="E69" s="18">
        <v>1.4622999999999999</v>
      </c>
      <c r="F69" s="27">
        <v>1.5987</v>
      </c>
      <c r="G69" s="18">
        <v>1.7305999999999999</v>
      </c>
      <c r="H69" s="27">
        <v>1.8468</v>
      </c>
      <c r="I69" s="18">
        <v>2.0038</v>
      </c>
      <c r="J69" s="27">
        <v>1.9410000000000001</v>
      </c>
    </row>
    <row r="70" spans="3:10" ht="13.5" thickBot="1" x14ac:dyDescent="0.25">
      <c r="C70" s="7"/>
      <c r="D70" s="39" t="s">
        <v>5</v>
      </c>
      <c r="E70" s="18">
        <v>0.72209999999999996</v>
      </c>
      <c r="F70" s="27">
        <v>0.79210000000000003</v>
      </c>
      <c r="G70" s="18">
        <v>0.86219999999999997</v>
      </c>
      <c r="H70" s="27">
        <v>0.90790000000000004</v>
      </c>
      <c r="I70" s="18">
        <v>0.95530000000000004</v>
      </c>
      <c r="J70" s="27">
        <v>0.93459999999999999</v>
      </c>
    </row>
    <row r="71" spans="3:10" x14ac:dyDescent="0.2">
      <c r="C71" s="5" t="s">
        <v>8</v>
      </c>
      <c r="D71" s="38" t="s">
        <v>4</v>
      </c>
      <c r="E71" s="21">
        <v>0.95130000000000003</v>
      </c>
      <c r="F71" s="28">
        <v>0.9647</v>
      </c>
      <c r="G71" s="21">
        <v>0.99409999999999998</v>
      </c>
      <c r="H71" s="28">
        <v>1.032</v>
      </c>
      <c r="I71" s="21">
        <v>1.075</v>
      </c>
      <c r="J71" s="28">
        <v>1.0680000000000001</v>
      </c>
    </row>
    <row r="72" spans="3:10" ht="13.5" thickBot="1" x14ac:dyDescent="0.25">
      <c r="C72" s="6"/>
      <c r="D72" s="40" t="s">
        <v>5</v>
      </c>
      <c r="E72" s="24">
        <v>0.69289999999999996</v>
      </c>
      <c r="F72" s="29">
        <v>0.70899999999999996</v>
      </c>
      <c r="G72" s="24">
        <v>0.76880000000000004</v>
      </c>
      <c r="H72" s="29">
        <v>0.82320000000000004</v>
      </c>
      <c r="I72" s="24">
        <v>0.87480000000000002</v>
      </c>
      <c r="J72" s="29">
        <v>0.86499999999999999</v>
      </c>
    </row>
    <row r="73" spans="3:10" x14ac:dyDescent="0.2">
      <c r="C73" s="5" t="s">
        <v>9</v>
      </c>
      <c r="D73" s="38" t="s">
        <v>4</v>
      </c>
      <c r="E73" s="21">
        <v>1.2063999999999999</v>
      </c>
      <c r="F73" s="28">
        <v>1.2105999999999999</v>
      </c>
      <c r="G73" s="21">
        <v>1.3214999999999999</v>
      </c>
      <c r="H73" s="28">
        <v>1.4148000000000001</v>
      </c>
      <c r="I73" s="21">
        <v>1.4710000000000001</v>
      </c>
      <c r="J73" s="28">
        <v>1.45</v>
      </c>
    </row>
    <row r="74" spans="3:10" ht="13.5" thickBot="1" x14ac:dyDescent="0.25">
      <c r="C74" s="6"/>
      <c r="D74" s="40" t="s">
        <v>5</v>
      </c>
      <c r="E74" s="24">
        <v>0.77</v>
      </c>
      <c r="F74" s="29">
        <v>0.77529999999999999</v>
      </c>
      <c r="G74" s="24">
        <v>0.83240000000000003</v>
      </c>
      <c r="H74" s="29">
        <v>0.87490000000000001</v>
      </c>
      <c r="I74" s="24">
        <v>0.90110000000000001</v>
      </c>
      <c r="J74" s="29">
        <v>0.88800000000000001</v>
      </c>
    </row>
    <row r="75" spans="3:10" x14ac:dyDescent="0.2">
      <c r="C75" s="2" t="s">
        <v>19</v>
      </c>
      <c r="D75" s="39" t="s">
        <v>4</v>
      </c>
      <c r="E75" s="18">
        <f>SUM(E65,E67,E69,E71,E73)/5</f>
        <v>1.3122399999999999</v>
      </c>
      <c r="F75" s="27">
        <f t="shared" ref="F75:J75" si="8">SUM(F65,F67,F69,F71,F73)/5</f>
        <v>1.34754</v>
      </c>
      <c r="G75" s="18">
        <f t="shared" si="8"/>
        <v>1.4098199999999999</v>
      </c>
      <c r="H75" s="27">
        <f t="shared" si="8"/>
        <v>1.4679800000000001</v>
      </c>
      <c r="I75" s="18">
        <f t="shared" si="8"/>
        <v>1.5243</v>
      </c>
      <c r="J75" s="27">
        <f t="shared" si="8"/>
        <v>1.5031399999999999</v>
      </c>
    </row>
    <row r="76" spans="3:10" ht="13.5" thickBot="1" x14ac:dyDescent="0.25">
      <c r="C76" s="8"/>
      <c r="D76" s="40" t="s">
        <v>5</v>
      </c>
      <c r="E76" s="24">
        <f>SUM(E66,E68,E70,E72,E74)/5</f>
        <v>0.77214000000000005</v>
      </c>
      <c r="F76" s="29">
        <f t="shared" ref="F76:J76" si="9">SUM(F66,F68,F70,F72,F74)/5</f>
        <v>0.79820000000000002</v>
      </c>
      <c r="G76" s="24">
        <f t="shared" si="9"/>
        <v>0.84840000000000004</v>
      </c>
      <c r="H76" s="29">
        <f t="shared" si="9"/>
        <v>0.88795999999999997</v>
      </c>
      <c r="I76" s="24">
        <f t="shared" si="9"/>
        <v>0.92032000000000003</v>
      </c>
      <c r="J76" s="29">
        <f t="shared" si="9"/>
        <v>0.90724000000000005</v>
      </c>
    </row>
    <row r="78" spans="3:10" ht="15" customHeight="1" thickBot="1" x14ac:dyDescent="0.25"/>
    <row r="79" spans="3:10" ht="13.5" customHeight="1" thickBot="1" x14ac:dyDescent="0.25">
      <c r="C79" s="1"/>
      <c r="D79" s="33"/>
      <c r="E79" s="42" t="s">
        <v>26</v>
      </c>
      <c r="F79" s="43"/>
      <c r="G79" s="43"/>
      <c r="H79" s="43"/>
      <c r="I79" s="43"/>
      <c r="J79" s="44"/>
    </row>
    <row r="80" spans="3:10" ht="13.5" thickBot="1" x14ac:dyDescent="0.25">
      <c r="C80" s="8"/>
      <c r="D80" s="47"/>
      <c r="E80" s="24" t="s">
        <v>32</v>
      </c>
      <c r="F80" s="29" t="s">
        <v>33</v>
      </c>
      <c r="G80" s="24" t="s">
        <v>34</v>
      </c>
      <c r="H80" s="29" t="s">
        <v>35</v>
      </c>
      <c r="I80" s="24" t="s">
        <v>36</v>
      </c>
      <c r="J80" s="29" t="s">
        <v>18</v>
      </c>
    </row>
    <row r="81" spans="3:10" x14ac:dyDescent="0.2">
      <c r="C81" s="9" t="s">
        <v>1</v>
      </c>
      <c r="D81" s="17" t="s">
        <v>4</v>
      </c>
      <c r="E81" s="18">
        <f>$F$12</f>
        <v>0.82510000000000017</v>
      </c>
      <c r="F81" s="27">
        <f t="shared" ref="F81:J81" si="10">$F$12</f>
        <v>0.82510000000000017</v>
      </c>
      <c r="G81" s="18">
        <f t="shared" si="10"/>
        <v>0.82510000000000017</v>
      </c>
      <c r="H81" s="27">
        <f t="shared" si="10"/>
        <v>0.82510000000000017</v>
      </c>
      <c r="I81" s="18">
        <f t="shared" si="10"/>
        <v>0.82510000000000017</v>
      </c>
      <c r="J81" s="27" t="s">
        <v>37</v>
      </c>
    </row>
    <row r="82" spans="3:10" ht="13.5" thickBot="1" x14ac:dyDescent="0.25">
      <c r="C82" s="10"/>
      <c r="D82" s="20" t="s">
        <v>5</v>
      </c>
      <c r="E82" s="18">
        <f>$F$13</f>
        <v>0.31789999999999996</v>
      </c>
      <c r="F82" s="27">
        <f t="shared" ref="F82:J82" si="11">$F$13</f>
        <v>0.31789999999999996</v>
      </c>
      <c r="G82" s="18">
        <f t="shared" si="11"/>
        <v>0.31789999999999996</v>
      </c>
      <c r="H82" s="27">
        <f t="shared" si="11"/>
        <v>0.31789999999999996</v>
      </c>
      <c r="I82" s="18">
        <f t="shared" si="11"/>
        <v>0.31789999999999996</v>
      </c>
      <c r="J82" s="27" t="s">
        <v>37</v>
      </c>
    </row>
    <row r="83" spans="3:10" x14ac:dyDescent="0.2">
      <c r="C83" s="11" t="s">
        <v>27</v>
      </c>
      <c r="D83" s="17" t="s">
        <v>4</v>
      </c>
      <c r="E83" s="21">
        <f>$E$12</f>
        <v>0.81540000000000001</v>
      </c>
      <c r="F83" s="28">
        <f t="shared" ref="F83:J83" si="12">$E$12</f>
        <v>0.81540000000000001</v>
      </c>
      <c r="G83" s="21">
        <f t="shared" si="12"/>
        <v>0.81540000000000001</v>
      </c>
      <c r="H83" s="28">
        <f t="shared" si="12"/>
        <v>0.81540000000000001</v>
      </c>
      <c r="I83" s="21">
        <f t="shared" si="12"/>
        <v>0.81540000000000001</v>
      </c>
      <c r="J83" s="28" t="s">
        <v>37</v>
      </c>
    </row>
    <row r="84" spans="3:10" ht="13.5" thickBot="1" x14ac:dyDescent="0.25">
      <c r="C84" s="12"/>
      <c r="D84" s="23" t="s">
        <v>5</v>
      </c>
      <c r="E84" s="24">
        <f>$E$13</f>
        <v>0.31789999999999996</v>
      </c>
      <c r="F84" s="29">
        <f t="shared" ref="F84:J84" si="13">$E$13</f>
        <v>0.31789999999999996</v>
      </c>
      <c r="G84" s="24">
        <f t="shared" si="13"/>
        <v>0.31789999999999996</v>
      </c>
      <c r="H84" s="29">
        <f t="shared" si="13"/>
        <v>0.31789999999999996</v>
      </c>
      <c r="I84" s="24">
        <f t="shared" si="13"/>
        <v>0.31789999999999996</v>
      </c>
      <c r="J84" s="29" t="s">
        <v>37</v>
      </c>
    </row>
    <row r="85" spans="3:10" x14ac:dyDescent="0.2">
      <c r="C85" s="13" t="s">
        <v>2</v>
      </c>
      <c r="D85" s="20" t="s">
        <v>4</v>
      </c>
      <c r="E85" s="18">
        <f>$G12</f>
        <v>1.6650800000000001</v>
      </c>
      <c r="F85" s="27">
        <f t="shared" ref="F85:J85" si="14">$G12</f>
        <v>1.6650800000000001</v>
      </c>
      <c r="G85" s="18">
        <f t="shared" si="14"/>
        <v>1.6650800000000001</v>
      </c>
      <c r="H85" s="27">
        <f t="shared" si="14"/>
        <v>1.6650800000000001</v>
      </c>
      <c r="I85" s="18">
        <f t="shared" si="14"/>
        <v>1.6650800000000001</v>
      </c>
      <c r="J85" s="27" t="s">
        <v>37</v>
      </c>
    </row>
    <row r="86" spans="3:10" ht="13.5" thickBot="1" x14ac:dyDescent="0.25">
      <c r="C86" s="13"/>
      <c r="D86" s="20" t="s">
        <v>5</v>
      </c>
      <c r="E86" s="18">
        <f>$G13</f>
        <v>1</v>
      </c>
      <c r="F86" s="27">
        <f t="shared" ref="F86:J86" si="15">$G13</f>
        <v>1</v>
      </c>
      <c r="G86" s="18">
        <f t="shared" si="15"/>
        <v>1</v>
      </c>
      <c r="H86" s="27">
        <f t="shared" si="15"/>
        <v>1</v>
      </c>
      <c r="I86" s="18">
        <f t="shared" si="15"/>
        <v>1</v>
      </c>
      <c r="J86" s="27" t="s">
        <v>37</v>
      </c>
    </row>
    <row r="87" spans="3:10" x14ac:dyDescent="0.2">
      <c r="C87" s="11" t="s">
        <v>28</v>
      </c>
      <c r="D87" s="17" t="s">
        <v>4</v>
      </c>
      <c r="E87" s="21">
        <f>E27</f>
        <v>1.28674</v>
      </c>
      <c r="F87" s="28">
        <f t="shared" ref="F87:J87" si="16">F27</f>
        <v>1.3476600000000001</v>
      </c>
      <c r="G87" s="21">
        <f t="shared" si="16"/>
        <v>1.4300799999999998</v>
      </c>
      <c r="H87" s="28">
        <f t="shared" si="16"/>
        <v>1.4432800000000001</v>
      </c>
      <c r="I87" s="21">
        <f t="shared" si="16"/>
        <v>1.4505199999999998</v>
      </c>
      <c r="J87" s="28" t="s">
        <v>37</v>
      </c>
    </row>
    <row r="88" spans="3:10" ht="13.5" thickBot="1" x14ac:dyDescent="0.25">
      <c r="C88" s="12"/>
      <c r="D88" s="23" t="s">
        <v>5</v>
      </c>
      <c r="E88" s="24">
        <f>E28</f>
        <v>0.77961999999999998</v>
      </c>
      <c r="F88" s="29">
        <f t="shared" ref="F88:J88" si="17">F28</f>
        <v>0.83086000000000004</v>
      </c>
      <c r="G88" s="24">
        <f t="shared" si="17"/>
        <v>0.88450000000000006</v>
      </c>
      <c r="H88" s="29">
        <f t="shared" si="17"/>
        <v>0.90276000000000001</v>
      </c>
      <c r="I88" s="24">
        <f t="shared" si="17"/>
        <v>0.91107999999999989</v>
      </c>
      <c r="J88" s="29" t="s">
        <v>37</v>
      </c>
    </row>
    <row r="89" spans="3:10" x14ac:dyDescent="0.2">
      <c r="C89" s="13" t="s">
        <v>29</v>
      </c>
      <c r="D89" s="20" t="s">
        <v>4</v>
      </c>
      <c r="E89" s="18">
        <f>E43</f>
        <v>1.3</v>
      </c>
      <c r="F89" s="27">
        <f t="shared" ref="F89:J90" si="18">F43</f>
        <v>1.3619799999999997</v>
      </c>
      <c r="G89" s="18">
        <f t="shared" si="18"/>
        <v>1.4558799999999998</v>
      </c>
      <c r="H89" s="27">
        <f t="shared" si="18"/>
        <v>1.5425599999999999</v>
      </c>
      <c r="I89" s="18">
        <f t="shared" si="18"/>
        <v>1.5981799999999999</v>
      </c>
      <c r="J89" s="27">
        <v>0</v>
      </c>
    </row>
    <row r="90" spans="3:10" ht="13.5" thickBot="1" x14ac:dyDescent="0.25">
      <c r="C90" s="13"/>
      <c r="D90" s="20" t="s">
        <v>5</v>
      </c>
      <c r="E90" s="18">
        <f>E44</f>
        <v>0.76601999999999992</v>
      </c>
      <c r="F90" s="27">
        <f t="shared" si="18"/>
        <v>0.81108000000000013</v>
      </c>
      <c r="G90" s="18">
        <f t="shared" si="18"/>
        <v>0.87040000000000006</v>
      </c>
      <c r="H90" s="27">
        <f t="shared" si="18"/>
        <v>0.92113999999999996</v>
      </c>
      <c r="I90" s="18">
        <f t="shared" si="18"/>
        <v>0.95507999999999993</v>
      </c>
      <c r="J90" s="27" t="s">
        <v>37</v>
      </c>
    </row>
    <row r="91" spans="3:10" x14ac:dyDescent="0.2">
      <c r="C91" s="9" t="s">
        <v>30</v>
      </c>
      <c r="D91" s="17" t="s">
        <v>4</v>
      </c>
      <c r="E91" s="21">
        <f>E58</f>
        <v>1.2942399999999998</v>
      </c>
      <c r="F91" s="28">
        <f t="shared" ref="F91:J92" si="19">F58</f>
        <v>1.3113199999999998</v>
      </c>
      <c r="G91" s="21">
        <f t="shared" si="19"/>
        <v>1.3446200000000001</v>
      </c>
      <c r="H91" s="28">
        <f t="shared" si="19"/>
        <v>1.36392</v>
      </c>
      <c r="I91" s="21">
        <f t="shared" si="19"/>
        <v>1.3767799999999999</v>
      </c>
      <c r="J91" s="28">
        <v>0</v>
      </c>
    </row>
    <row r="92" spans="3:10" ht="13.5" thickBot="1" x14ac:dyDescent="0.25">
      <c r="C92" s="14"/>
      <c r="D92" s="23" t="s">
        <v>5</v>
      </c>
      <c r="E92" s="24">
        <f>E59</f>
        <v>0.75951999999999997</v>
      </c>
      <c r="F92" s="29">
        <f t="shared" si="19"/>
        <v>0.78393999999999997</v>
      </c>
      <c r="G92" s="24">
        <f t="shared" si="19"/>
        <v>0.81220000000000003</v>
      </c>
      <c r="H92" s="29">
        <f t="shared" si="19"/>
        <v>0.83198000000000005</v>
      </c>
      <c r="I92" s="24">
        <f t="shared" si="19"/>
        <v>0.84437999999999991</v>
      </c>
      <c r="J92" s="29" t="s">
        <v>37</v>
      </c>
    </row>
    <row r="93" spans="3:10" x14ac:dyDescent="0.2">
      <c r="C93" s="10" t="s">
        <v>31</v>
      </c>
      <c r="D93" s="20" t="s">
        <v>4</v>
      </c>
      <c r="E93" s="18">
        <f>E75</f>
        <v>1.3122399999999999</v>
      </c>
      <c r="F93" s="27">
        <f t="shared" ref="F93:J94" si="20">F75</f>
        <v>1.34754</v>
      </c>
      <c r="G93" s="18">
        <f t="shared" si="20"/>
        <v>1.4098199999999999</v>
      </c>
      <c r="H93" s="27">
        <f t="shared" si="20"/>
        <v>1.4679800000000001</v>
      </c>
      <c r="I93" s="18">
        <f t="shared" si="20"/>
        <v>1.5243</v>
      </c>
      <c r="J93" s="27">
        <f t="shared" si="20"/>
        <v>1.5031399999999999</v>
      </c>
    </row>
    <row r="94" spans="3:10" ht="13.5" thickBot="1" x14ac:dyDescent="0.25">
      <c r="C94" s="14"/>
      <c r="D94" s="23" t="s">
        <v>5</v>
      </c>
      <c r="E94" s="24">
        <f>E76</f>
        <v>0.77214000000000005</v>
      </c>
      <c r="F94" s="29">
        <f t="shared" si="20"/>
        <v>0.79820000000000002</v>
      </c>
      <c r="G94" s="24">
        <f t="shared" si="20"/>
        <v>0.84840000000000004</v>
      </c>
      <c r="H94" s="29">
        <f t="shared" si="20"/>
        <v>0.88795999999999997</v>
      </c>
      <c r="I94" s="24">
        <f t="shared" si="20"/>
        <v>0.92032000000000003</v>
      </c>
      <c r="J94" s="29">
        <f t="shared" si="20"/>
        <v>0.90724000000000005</v>
      </c>
    </row>
  </sheetData>
  <mergeCells count="48">
    <mergeCell ref="C87:C88"/>
    <mergeCell ref="C89:C90"/>
    <mergeCell ref="C91:C92"/>
    <mergeCell ref="C93:C94"/>
    <mergeCell ref="C79:D80"/>
    <mergeCell ref="E79:J79"/>
    <mergeCell ref="C81:C82"/>
    <mergeCell ref="C83:C84"/>
    <mergeCell ref="C85:C86"/>
    <mergeCell ref="C65:C66"/>
    <mergeCell ref="C67:C68"/>
    <mergeCell ref="C69:C70"/>
    <mergeCell ref="C71:C72"/>
    <mergeCell ref="C73:C74"/>
    <mergeCell ref="C52:C53"/>
    <mergeCell ref="C54:C55"/>
    <mergeCell ref="C56:C57"/>
    <mergeCell ref="C63:D64"/>
    <mergeCell ref="E63:J63"/>
    <mergeCell ref="C41:C42"/>
    <mergeCell ref="E31:I31"/>
    <mergeCell ref="C31:D32"/>
    <mergeCell ref="C46:D47"/>
    <mergeCell ref="C50:C51"/>
    <mergeCell ref="C33:C34"/>
    <mergeCell ref="C35:C36"/>
    <mergeCell ref="C37:C38"/>
    <mergeCell ref="C39:C40"/>
    <mergeCell ref="C1:D1"/>
    <mergeCell ref="C15:D16"/>
    <mergeCell ref="C2:C3"/>
    <mergeCell ref="C4:C5"/>
    <mergeCell ref="C6:C7"/>
    <mergeCell ref="C8:C9"/>
    <mergeCell ref="C10:C11"/>
    <mergeCell ref="C75:C76"/>
    <mergeCell ref="C12:C13"/>
    <mergeCell ref="C58:C59"/>
    <mergeCell ref="C27:C28"/>
    <mergeCell ref="C43:C44"/>
    <mergeCell ref="E46:I46"/>
    <mergeCell ref="C48:C49"/>
    <mergeCell ref="C25:C26"/>
    <mergeCell ref="E15:I15"/>
    <mergeCell ref="C17:C18"/>
    <mergeCell ref="C19:C20"/>
    <mergeCell ref="C21:C22"/>
    <mergeCell ref="C23:C24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</cp:revision>
  <dcterms:modified xsi:type="dcterms:W3CDTF">2017-11-15T07:59:17Z</dcterms:modified>
  <dc:language>es-ES</dc:language>
</cp:coreProperties>
</file>