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\Prac2\"/>
    </mc:Choice>
  </mc:AlternateContent>
  <bookViews>
    <workbookView xWindow="0" yWindow="0" windowWidth="16380" windowHeight="8190" tabRatio="980"/>
  </bookViews>
  <sheets>
    <sheet name="resultats" sheetId="1" r:id="rId1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76" i="1" l="1"/>
  <c r="J94" i="1" s="1"/>
  <c r="I76" i="1"/>
  <c r="I94" i="1" s="1"/>
  <c r="H76" i="1"/>
  <c r="H94" i="1" s="1"/>
  <c r="G76" i="1"/>
  <c r="G94" i="1" s="1"/>
  <c r="F76" i="1"/>
  <c r="F94" i="1" s="1"/>
  <c r="E76" i="1"/>
  <c r="E94" i="1" s="1"/>
  <c r="J75" i="1"/>
  <c r="J93" i="1" s="1"/>
  <c r="I75" i="1"/>
  <c r="I93" i="1" s="1"/>
  <c r="H75" i="1"/>
  <c r="H93" i="1" s="1"/>
  <c r="G75" i="1"/>
  <c r="G93" i="1" s="1"/>
  <c r="F75" i="1"/>
  <c r="F93" i="1" s="1"/>
  <c r="E75" i="1"/>
  <c r="E93" i="1" s="1"/>
  <c r="I59" i="1"/>
  <c r="I92" i="1" s="1"/>
  <c r="H59" i="1"/>
  <c r="H92" i="1" s="1"/>
  <c r="G59" i="1"/>
  <c r="G92" i="1" s="1"/>
  <c r="F59" i="1"/>
  <c r="F92" i="1" s="1"/>
  <c r="E59" i="1"/>
  <c r="E92" i="1" s="1"/>
  <c r="I58" i="1"/>
  <c r="I91" i="1" s="1"/>
  <c r="H58" i="1"/>
  <c r="H91" i="1" s="1"/>
  <c r="G58" i="1"/>
  <c r="G91" i="1" s="1"/>
  <c r="F58" i="1"/>
  <c r="F91" i="1" s="1"/>
  <c r="E58" i="1"/>
  <c r="E91" i="1" s="1"/>
  <c r="I44" i="1"/>
  <c r="I90" i="1" s="1"/>
  <c r="H44" i="1"/>
  <c r="H90" i="1" s="1"/>
  <c r="G44" i="1"/>
  <c r="G90" i="1" s="1"/>
  <c r="F44" i="1"/>
  <c r="F90" i="1" s="1"/>
  <c r="E44" i="1"/>
  <c r="E90" i="1" s="1"/>
  <c r="I43" i="1"/>
  <c r="I89" i="1" s="1"/>
  <c r="H43" i="1"/>
  <c r="H89" i="1" s="1"/>
  <c r="G43" i="1"/>
  <c r="G89" i="1" s="1"/>
  <c r="F43" i="1"/>
  <c r="F89" i="1" s="1"/>
  <c r="E43" i="1"/>
  <c r="E89" i="1" s="1"/>
  <c r="I28" i="1"/>
  <c r="I88" i="1" s="1"/>
  <c r="H28" i="1"/>
  <c r="H88" i="1" s="1"/>
  <c r="G28" i="1"/>
  <c r="G88" i="1" s="1"/>
  <c r="F28" i="1"/>
  <c r="F88" i="1" s="1"/>
  <c r="E28" i="1"/>
  <c r="E88" i="1" s="1"/>
  <c r="I27" i="1"/>
  <c r="I87" i="1" s="1"/>
  <c r="H27" i="1"/>
  <c r="H87" i="1" s="1"/>
  <c r="G27" i="1"/>
  <c r="G87" i="1" s="1"/>
  <c r="F27" i="1"/>
  <c r="F87" i="1" s="1"/>
  <c r="E27" i="1"/>
  <c r="E87" i="1" s="1"/>
  <c r="G13" i="1"/>
  <c r="I86" i="1" s="1"/>
  <c r="F13" i="1"/>
  <c r="G82" i="1" s="1"/>
  <c r="E13" i="1"/>
  <c r="E84" i="1" s="1"/>
  <c r="G12" i="1"/>
  <c r="H85" i="1" s="1"/>
  <c r="F12" i="1"/>
  <c r="I81" i="1" s="1"/>
  <c r="E12" i="1"/>
  <c r="I83" i="1" s="1"/>
  <c r="E81" i="1" l="1"/>
  <c r="H82" i="1"/>
  <c r="F84" i="1"/>
  <c r="I85" i="1"/>
  <c r="F81" i="1"/>
  <c r="I82" i="1"/>
  <c r="G84" i="1"/>
  <c r="E86" i="1"/>
  <c r="G81" i="1"/>
  <c r="E83" i="1"/>
  <c r="H84" i="1"/>
  <c r="F86" i="1"/>
  <c r="H81" i="1"/>
  <c r="F83" i="1"/>
  <c r="I84" i="1"/>
  <c r="G86" i="1"/>
  <c r="G83" i="1"/>
  <c r="E85" i="1"/>
  <c r="H86" i="1"/>
  <c r="E82" i="1"/>
  <c r="H83" i="1"/>
  <c r="F85" i="1"/>
  <c r="F82" i="1"/>
  <c r="G85" i="1"/>
</calcChain>
</file>

<file path=xl/sharedStrings.xml><?xml version="1.0" encoding="utf-8"?>
<sst xmlns="http://schemas.openxmlformats.org/spreadsheetml/2006/main" count="164" uniqueCount="51">
  <si>
    <t>Not taken</t>
  </si>
  <si>
    <t>taken</t>
  </si>
  <si>
    <t>perfect</t>
  </si>
  <si>
    <t>applu</t>
  </si>
  <si>
    <t>IPC</t>
  </si>
  <si>
    <t>not taken</t>
  </si>
  <si>
    <t>Results/crafty,txt</t>
  </si>
  <si>
    <t>% encerts</t>
  </si>
  <si>
    <t>crafty</t>
  </si>
  <si>
    <t>Results/twolf,txt</t>
  </si>
  <si>
    <t>twolf</t>
  </si>
  <si>
    <t>Results/vortex,txt</t>
  </si>
  <si>
    <t>vortex</t>
  </si>
  <si>
    <t>Results/vpr,txt</t>
  </si>
  <si>
    <t>vpr</t>
  </si>
  <si>
    <t>Mitjana</t>
  </si>
  <si>
    <t>Bimodal (en funció de # d’entrades de la
taula de predicció de 2-bits saturados PHT)</t>
  </si>
  <si>
    <t>anci</t>
  </si>
  <si>
    <t>Gshare (en funció de # de entrades de la
Taula de prediccion de 2-bits saturados PHT)</t>
  </si>
  <si>
    <t>Gag (en funció de # de entradas de la
tabla de prediccion de 2-bits saturados PHT)</t>
  </si>
  <si>
    <t>Pag (en funció de # de BHR (BHT) i # d'entrades de la
taula de prediccioó de 2-bits saturados PHT)</t>
  </si>
  <si>
    <t>8-8</t>
  </si>
  <si>
    <t>16-32</t>
  </si>
  <si>
    <t>32-128</t>
  </si>
  <si>
    <t>64-512</t>
  </si>
  <si>
    <t>128-2048</t>
  </si>
  <si>
    <t>64-4096</t>
  </si>
  <si>
    <t>Resum</t>
  </si>
  <si>
    <t>16 (8-8)</t>
  </si>
  <si>
    <t>64 (16-32)</t>
  </si>
  <si>
    <t>256 (32-128)</t>
  </si>
  <si>
    <t>1024 (64-512)</t>
  </si>
  <si>
    <t>4096 (128-2048)</t>
  </si>
  <si>
    <t>0.1714</t>
  </si>
  <si>
    <t>-</t>
  </si>
  <si>
    <t>0.6051</t>
  </si>
  <si>
    <t>0.6950</t>
  </si>
  <si>
    <t>no taken</t>
  </si>
  <si>
    <t>0.6615</t>
  </si>
  <si>
    <t>0.5751</t>
  </si>
  <si>
    <t>bimodal</t>
  </si>
  <si>
    <t>G-Share</t>
  </si>
  <si>
    <t>\n\n</t>
  </si>
  <si>
    <t>Gag</t>
  </si>
  <si>
    <t>Results/applu.txt</t>
  </si>
  <si>
    <t>Pag</t>
  </si>
  <si>
    <t>0.8286</t>
  </si>
  <si>
    <t>0.6867</t>
  </si>
  <si>
    <t>0.6853</t>
  </si>
  <si>
    <t>0.6333</t>
  </si>
  <si>
    <t>0.5800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</si>
</sst>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Bimodal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resultats!$E$17:$I$17</c:f>
              <c:numCache>
                <c:formatCode>General</c:formatCode>
                <c:ptCount val="5"/>
                <c:pt idx="0">
                  <c:v>1.6678999999999999</c:v>
                </c:pt>
                <c:pt idx="1">
                  <c:v>1.6678999999999999</c:v>
                </c:pt>
                <c:pt idx="2">
                  <c:v>1.6678999999999999</c:v>
                </c:pt>
                <c:pt idx="3">
                  <c:v>1.6678999999999999</c:v>
                </c:pt>
                <c:pt idx="4">
                  <c:v>1.6678999999999999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resultats!$E$19:$I$19</c:f>
              <c:numCache>
                <c:formatCode>General</c:formatCode>
                <c:ptCount val="5"/>
                <c:pt idx="0">
                  <c:v>0.91190000000000004</c:v>
                </c:pt>
                <c:pt idx="1">
                  <c:v>0.95150000000000001</c:v>
                </c:pt>
                <c:pt idx="2">
                  <c:v>1.0079</c:v>
                </c:pt>
                <c:pt idx="3">
                  <c:v>1.0397000000000001</c:v>
                </c:pt>
                <c:pt idx="4">
                  <c:v>1.0509999999999999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resultats!$E$21:$I$21</c:f>
              <c:numCache>
                <c:formatCode>General</c:formatCode>
                <c:ptCount val="5"/>
                <c:pt idx="0">
                  <c:v>1.6188</c:v>
                </c:pt>
                <c:pt idx="1">
                  <c:v>1.7421</c:v>
                </c:pt>
                <c:pt idx="2">
                  <c:v>1.9402999999999999</c:v>
                </c:pt>
                <c:pt idx="3">
                  <c:v>2.0185</c:v>
                </c:pt>
                <c:pt idx="4">
                  <c:v>2.0291000000000001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resultats!$E$23:$I$23</c:f>
              <c:numCache>
                <c:formatCode>General</c:formatCode>
                <c:ptCount val="5"/>
                <c:pt idx="0">
                  <c:v>0.97850000000000004</c:v>
                </c:pt>
                <c:pt idx="1">
                  <c:v>1.0129999999999999</c:v>
                </c:pt>
                <c:pt idx="2">
                  <c:v>1.0952999999999999</c:v>
                </c:pt>
                <c:pt idx="3">
                  <c:v>1.1272</c:v>
                </c:pt>
                <c:pt idx="4">
                  <c:v>1.1425000000000001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resultats!$E$25:$I$25</c:f>
              <c:numCache>
                <c:formatCode>General</c:formatCode>
                <c:ptCount val="5"/>
                <c:pt idx="0">
                  <c:v>1.2565999999999999</c:v>
                </c:pt>
                <c:pt idx="1">
                  <c:v>1.3637999999999999</c:v>
                </c:pt>
                <c:pt idx="2">
                  <c:v>1.4390000000000001</c:v>
                </c:pt>
                <c:pt idx="3">
                  <c:v>1.3631</c:v>
                </c:pt>
                <c:pt idx="4">
                  <c:v>1.3621000000000001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resultats!$E$27:$I$27</c:f>
              <c:numCache>
                <c:formatCode>General</c:formatCode>
                <c:ptCount val="5"/>
                <c:pt idx="0">
                  <c:v>1.28674</c:v>
                </c:pt>
                <c:pt idx="1">
                  <c:v>1.3476600000000001</c:v>
                </c:pt>
                <c:pt idx="2">
                  <c:v>1.4300799999999998</c:v>
                </c:pt>
                <c:pt idx="3">
                  <c:v>1.4432800000000001</c:v>
                </c:pt>
                <c:pt idx="4">
                  <c:v>1.4505199999999998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4976"/>
        <c:axId val="206635536"/>
      </c:barChart>
      <c:catAx>
        <c:axId val="2066349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6635536"/>
        <c:crosses val="autoZero"/>
        <c:auto val="1"/>
        <c:lblAlgn val="ctr"/>
        <c:lblOffset val="100"/>
        <c:noMultiLvlLbl val="1"/>
      </c:catAx>
      <c:valAx>
        <c:axId val="2066355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663497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Bimodal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resultats!$E$18:$I$18</c:f>
              <c:numCache>
                <c:formatCode>General</c:formatCode>
                <c:ptCount val="5"/>
                <c:pt idx="0">
                  <c:v>0.83150000000000002</c:v>
                </c:pt>
                <c:pt idx="1">
                  <c:v>0.83150000000000002</c:v>
                </c:pt>
                <c:pt idx="2">
                  <c:v>0.83150000000000002</c:v>
                </c:pt>
                <c:pt idx="3">
                  <c:v>0.83150000000000002</c:v>
                </c:pt>
                <c:pt idx="4">
                  <c:v>0.83150000000000002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resultats!$E$20:$I$20</c:f>
              <c:numCache>
                <c:formatCode>General</c:formatCode>
                <c:ptCount val="5"/>
                <c:pt idx="0">
                  <c:v>0.73019999999999996</c:v>
                </c:pt>
                <c:pt idx="1">
                  <c:v>0.78990000000000005</c:v>
                </c:pt>
                <c:pt idx="2">
                  <c:v>0.87070000000000003</c:v>
                </c:pt>
                <c:pt idx="3">
                  <c:v>0.91469999999999996</c:v>
                </c:pt>
                <c:pt idx="4">
                  <c:v>0.93079999999999996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resultats!$E$22:$I$22</c:f>
              <c:numCache>
                <c:formatCode>General</c:formatCode>
                <c:ptCount val="5"/>
                <c:pt idx="0">
                  <c:v>0.79730000000000001</c:v>
                </c:pt>
                <c:pt idx="1">
                  <c:v>0.86160000000000003</c:v>
                </c:pt>
                <c:pt idx="2">
                  <c:v>0.94220000000000004</c:v>
                </c:pt>
                <c:pt idx="3">
                  <c:v>0.96719999999999995</c:v>
                </c:pt>
                <c:pt idx="4">
                  <c:v>0.97170000000000001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resultats!$E$24:$I$24</c:f>
              <c:numCache>
                <c:formatCode>General</c:formatCode>
                <c:ptCount val="5"/>
                <c:pt idx="0">
                  <c:v>0.73699999999999999</c:v>
                </c:pt>
                <c:pt idx="1">
                  <c:v>0.8125</c:v>
                </c:pt>
                <c:pt idx="2">
                  <c:v>0.89049999999999996</c:v>
                </c:pt>
                <c:pt idx="3">
                  <c:v>0.93789999999999996</c:v>
                </c:pt>
                <c:pt idx="4">
                  <c:v>0.95879999999999999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resultats!$E$26:$I$26</c:f>
              <c:numCache>
                <c:formatCode>General</c:formatCode>
                <c:ptCount val="5"/>
                <c:pt idx="0">
                  <c:v>0.80210000000000004</c:v>
                </c:pt>
                <c:pt idx="1">
                  <c:v>0.85880000000000001</c:v>
                </c:pt>
                <c:pt idx="2">
                  <c:v>0.88759999999999994</c:v>
                </c:pt>
                <c:pt idx="3">
                  <c:v>0.86250000000000004</c:v>
                </c:pt>
                <c:pt idx="4">
                  <c:v>0.86260000000000003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resultats!$E$28:$I$28</c:f>
              <c:numCache>
                <c:formatCode>General</c:formatCode>
                <c:ptCount val="5"/>
                <c:pt idx="0">
                  <c:v>0.77961999999999998</c:v>
                </c:pt>
                <c:pt idx="1">
                  <c:v>0.83086000000000004</c:v>
                </c:pt>
                <c:pt idx="2">
                  <c:v>0.88450000000000006</c:v>
                </c:pt>
                <c:pt idx="3">
                  <c:v>0.90276000000000001</c:v>
                </c:pt>
                <c:pt idx="4">
                  <c:v>0.91107999999999989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41696"/>
        <c:axId val="206642256"/>
      </c:barChart>
      <c:catAx>
        <c:axId val="2066416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6642256"/>
        <c:crosses val="autoZero"/>
        <c:auto val="1"/>
        <c:lblAlgn val="ctr"/>
        <c:lblOffset val="100"/>
        <c:noMultiLvlLbl val="1"/>
      </c:catAx>
      <c:valAx>
        <c:axId val="2066422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664169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G-Share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resultats!$E$33:$I$33</c:f>
              <c:numCache>
                <c:formatCode>General</c:formatCode>
                <c:ptCount val="5"/>
                <c:pt idx="0">
                  <c:v>2.0548999999999999</c:v>
                </c:pt>
                <c:pt idx="1">
                  <c:v>2.0657999999999999</c:v>
                </c:pt>
                <c:pt idx="2">
                  <c:v>2.0657999999999999</c:v>
                </c:pt>
                <c:pt idx="3">
                  <c:v>2.0657000000000001</c:v>
                </c:pt>
                <c:pt idx="4">
                  <c:v>2.0657000000000001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resultats!$E$35:$I$35</c:f>
              <c:numCache>
                <c:formatCode>General</c:formatCode>
                <c:ptCount val="5"/>
                <c:pt idx="0">
                  <c:v>0.8881</c:v>
                </c:pt>
                <c:pt idx="1">
                  <c:v>0.92110000000000003</c:v>
                </c:pt>
                <c:pt idx="2">
                  <c:v>0.96550000000000002</c:v>
                </c:pt>
                <c:pt idx="3">
                  <c:v>1.0065</c:v>
                </c:pt>
                <c:pt idx="4">
                  <c:v>1.0387999999999999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resultats!$E$37:$I$37</c:f>
              <c:numCache>
                <c:formatCode>General</c:formatCode>
                <c:ptCount val="5"/>
                <c:pt idx="0">
                  <c:v>1.4999</c:v>
                </c:pt>
                <c:pt idx="1">
                  <c:v>1.6012999999999999</c:v>
                </c:pt>
                <c:pt idx="2">
                  <c:v>1.8089</c:v>
                </c:pt>
                <c:pt idx="3">
                  <c:v>1.9948999999999999</c:v>
                </c:pt>
                <c:pt idx="4">
                  <c:v>2.1006999999999998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resultats!$E$39:$I$39</c:f>
              <c:numCache>
                <c:formatCode>General</c:formatCode>
                <c:ptCount val="5"/>
                <c:pt idx="0">
                  <c:v>0.95699999999999996</c:v>
                </c:pt>
                <c:pt idx="1">
                  <c:v>0.97270000000000001</c:v>
                </c:pt>
                <c:pt idx="2">
                  <c:v>1.0055000000000001</c:v>
                </c:pt>
                <c:pt idx="3">
                  <c:v>1.0522</c:v>
                </c:pt>
                <c:pt idx="4">
                  <c:v>1.1093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resultats!$E$41:$I$41</c:f>
              <c:numCache>
                <c:formatCode>General</c:formatCode>
                <c:ptCount val="5"/>
                <c:pt idx="0">
                  <c:v>1.1001000000000001</c:v>
                </c:pt>
                <c:pt idx="1">
                  <c:v>1.2490000000000001</c:v>
                </c:pt>
                <c:pt idx="2">
                  <c:v>1.4337</c:v>
                </c:pt>
                <c:pt idx="3">
                  <c:v>1.5934999999999999</c:v>
                </c:pt>
                <c:pt idx="4">
                  <c:v>1.6763999999999999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resultats!$E$43:$I$43</c:f>
              <c:numCache>
                <c:formatCode>General</c:formatCode>
                <c:ptCount val="5"/>
                <c:pt idx="0">
                  <c:v>1.3</c:v>
                </c:pt>
                <c:pt idx="1">
                  <c:v>1.3619799999999997</c:v>
                </c:pt>
                <c:pt idx="2">
                  <c:v>1.4558799999999998</c:v>
                </c:pt>
                <c:pt idx="3">
                  <c:v>1.5425599999999999</c:v>
                </c:pt>
                <c:pt idx="4">
                  <c:v>1.5981799999999999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55824"/>
        <c:axId val="207756384"/>
      </c:barChart>
      <c:catAx>
        <c:axId val="2077558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>
            <c:manualLayout>
              <c:xMode val="edge"/>
              <c:yMode val="edge"/>
              <c:x val="0.38671540794897702"/>
              <c:y val="0.888011283497884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56384"/>
        <c:crosses val="autoZero"/>
        <c:auto val="1"/>
        <c:lblAlgn val="ctr"/>
        <c:lblOffset val="100"/>
        <c:noMultiLvlLbl val="1"/>
      </c:catAx>
      <c:valAx>
        <c:axId val="2077563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55824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G-Share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01322134079899"/>
          <c:y val="0.20015302218821701"/>
          <c:w val="0.59846010265982297"/>
          <c:h val="0.56006120887528699"/>
        </c:manualLayout>
      </c:layout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resultats!$E$34:$I$34</c:f>
              <c:numCache>
                <c:formatCode>General</c:formatCode>
                <c:ptCount val="5"/>
                <c:pt idx="0">
                  <c:v>0.98970000000000002</c:v>
                </c:pt>
                <c:pt idx="1">
                  <c:v>0.99709999999999999</c:v>
                </c:pt>
                <c:pt idx="2">
                  <c:v>0.99719999999999998</c:v>
                </c:pt>
                <c:pt idx="3">
                  <c:v>0.99719999999999998</c:v>
                </c:pt>
                <c:pt idx="4">
                  <c:v>0.99709999999999999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resultats!$E$36:$I$36</c:f>
              <c:numCache>
                <c:formatCode>General</c:formatCode>
                <c:ptCount val="5"/>
                <c:pt idx="0">
                  <c:v>0.68799999999999994</c:v>
                </c:pt>
                <c:pt idx="1">
                  <c:v>0.74399999999999999</c:v>
                </c:pt>
                <c:pt idx="2">
                  <c:v>0.81410000000000005</c:v>
                </c:pt>
                <c:pt idx="3">
                  <c:v>0.87339999999999995</c:v>
                </c:pt>
                <c:pt idx="4">
                  <c:v>0.91479999999999995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resultats!$E$38:$I$38</c:f>
              <c:numCache>
                <c:formatCode>General</c:formatCode>
                <c:ptCount val="5"/>
                <c:pt idx="0">
                  <c:v>0.74260000000000004</c:v>
                </c:pt>
                <c:pt idx="1">
                  <c:v>0.79700000000000004</c:v>
                </c:pt>
                <c:pt idx="2">
                  <c:v>0.89</c:v>
                </c:pt>
                <c:pt idx="3">
                  <c:v>0.95569999999999999</c:v>
                </c:pt>
                <c:pt idx="4">
                  <c:v>0.98429999999999995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resultats!$E$40:$I$40</c:f>
              <c:numCache>
                <c:formatCode>General</c:formatCode>
                <c:ptCount val="5"/>
                <c:pt idx="0">
                  <c:v>0.69589999999999996</c:v>
                </c:pt>
                <c:pt idx="1">
                  <c:v>0.73280000000000001</c:v>
                </c:pt>
                <c:pt idx="2">
                  <c:v>0.7782</c:v>
                </c:pt>
                <c:pt idx="3">
                  <c:v>0.84719999999999995</c:v>
                </c:pt>
                <c:pt idx="4">
                  <c:v>0.92269999999999996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resultats!$E$42:$I$42</c:f>
              <c:numCache>
                <c:formatCode>General</c:formatCode>
                <c:ptCount val="5"/>
                <c:pt idx="0">
                  <c:v>0.71389999999999998</c:v>
                </c:pt>
                <c:pt idx="1">
                  <c:v>0.78449999999999998</c:v>
                </c:pt>
                <c:pt idx="2">
                  <c:v>0.87250000000000005</c:v>
                </c:pt>
                <c:pt idx="3">
                  <c:v>0.93220000000000003</c:v>
                </c:pt>
                <c:pt idx="4">
                  <c:v>0.95650000000000002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resultats!$E$44:$I$44</c:f>
              <c:numCache>
                <c:formatCode>General</c:formatCode>
                <c:ptCount val="5"/>
                <c:pt idx="0">
                  <c:v>0.76601999999999992</c:v>
                </c:pt>
                <c:pt idx="1">
                  <c:v>0.81108000000000013</c:v>
                </c:pt>
                <c:pt idx="2">
                  <c:v>0.87040000000000006</c:v>
                </c:pt>
                <c:pt idx="3">
                  <c:v>0.92113999999999996</c:v>
                </c:pt>
                <c:pt idx="4">
                  <c:v>0.95507999999999993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61984"/>
        <c:axId val="207762544"/>
      </c:barChart>
      <c:catAx>
        <c:axId val="2077619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>
            <c:manualLayout>
              <c:xMode val="edge"/>
              <c:yMode val="edge"/>
              <c:x val="0.38676310468191"/>
              <c:y val="0.887987758224943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62544"/>
        <c:crosses val="autoZero"/>
        <c:auto val="1"/>
        <c:lblAlgn val="ctr"/>
        <c:lblOffset val="100"/>
        <c:noMultiLvlLbl val="1"/>
      </c:catAx>
      <c:valAx>
        <c:axId val="20776254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61984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Gag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resultats!$E$48:$I$48</c:f>
              <c:numCache>
                <c:formatCode>General</c:formatCode>
                <c:ptCount val="5"/>
                <c:pt idx="0">
                  <c:v>2.0531999999999999</c:v>
                </c:pt>
                <c:pt idx="1">
                  <c:v>2.0617999999999999</c:v>
                </c:pt>
                <c:pt idx="2">
                  <c:v>2.0617999999999999</c:v>
                </c:pt>
                <c:pt idx="3">
                  <c:v>2.0617999999999999</c:v>
                </c:pt>
                <c:pt idx="4">
                  <c:v>2.0617999999999999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resultats!$E$50:$I$50</c:f>
              <c:numCache>
                <c:formatCode>General</c:formatCode>
                <c:ptCount val="5"/>
                <c:pt idx="0">
                  <c:v>0.88219999999999998</c:v>
                </c:pt>
                <c:pt idx="1">
                  <c:v>0.91459999999999997</c:v>
                </c:pt>
                <c:pt idx="2">
                  <c:v>0.93700000000000006</c:v>
                </c:pt>
                <c:pt idx="3">
                  <c:v>0.96109999999999995</c:v>
                </c:pt>
                <c:pt idx="4">
                  <c:v>0.97419999999999995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resultats!$E$52:$I$52</c:f>
              <c:numCache>
                <c:formatCode>General</c:formatCode>
                <c:ptCount val="5"/>
                <c:pt idx="0">
                  <c:v>1.5226</c:v>
                </c:pt>
                <c:pt idx="1">
                  <c:v>1.552</c:v>
                </c:pt>
                <c:pt idx="2">
                  <c:v>1.6383000000000001</c:v>
                </c:pt>
                <c:pt idx="3">
                  <c:v>1.6745000000000001</c:v>
                </c:pt>
                <c:pt idx="4">
                  <c:v>1.6883999999999999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resultats!$E$54:$I$54</c:f>
              <c:numCache>
                <c:formatCode>General</c:formatCode>
                <c:ptCount val="5"/>
                <c:pt idx="0">
                  <c:v>0.96699999999999997</c:v>
                </c:pt>
                <c:pt idx="1">
                  <c:v>0.97970000000000002</c:v>
                </c:pt>
                <c:pt idx="2">
                  <c:v>0.996</c:v>
                </c:pt>
                <c:pt idx="3">
                  <c:v>1.0142</c:v>
                </c:pt>
                <c:pt idx="4">
                  <c:v>1.0330999999999999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resultats!$E$56:$I$56</c:f>
              <c:numCache>
                <c:formatCode>General</c:formatCode>
                <c:ptCount val="5"/>
                <c:pt idx="0">
                  <c:v>1.0462</c:v>
                </c:pt>
                <c:pt idx="1">
                  <c:v>1.0485</c:v>
                </c:pt>
                <c:pt idx="2">
                  <c:v>1.0900000000000001</c:v>
                </c:pt>
                <c:pt idx="3">
                  <c:v>1.1080000000000001</c:v>
                </c:pt>
                <c:pt idx="4">
                  <c:v>1.1264000000000001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resultats!$E$58:$I$58</c:f>
              <c:numCache>
                <c:formatCode>General</c:formatCode>
                <c:ptCount val="5"/>
                <c:pt idx="0">
                  <c:v>1.2942399999999998</c:v>
                </c:pt>
                <c:pt idx="1">
                  <c:v>1.3113199999999998</c:v>
                </c:pt>
                <c:pt idx="2">
                  <c:v>1.3446200000000001</c:v>
                </c:pt>
                <c:pt idx="3">
                  <c:v>1.36392</c:v>
                </c:pt>
                <c:pt idx="4">
                  <c:v>1.3767799999999999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68144"/>
        <c:axId val="207768704"/>
      </c:barChart>
      <c:catAx>
        <c:axId val="2077681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>
            <c:manualLayout>
              <c:xMode val="edge"/>
              <c:yMode val="edge"/>
              <c:x val="0.38671540794897702"/>
              <c:y val="0.8879788306451610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68704"/>
        <c:crosses val="autoZero"/>
        <c:auto val="1"/>
        <c:lblAlgn val="ctr"/>
        <c:lblOffset val="100"/>
        <c:noMultiLvlLbl val="1"/>
      </c:catAx>
      <c:valAx>
        <c:axId val="2077687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7768144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Gag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resultats!$E$49:$I$49</c:f>
              <c:numCache>
                <c:formatCode>General</c:formatCode>
                <c:ptCount val="5"/>
                <c:pt idx="0">
                  <c:v>0.9869</c:v>
                </c:pt>
                <c:pt idx="1">
                  <c:v>0.98980000000000001</c:v>
                </c:pt>
                <c:pt idx="2">
                  <c:v>0.98980000000000001</c:v>
                </c:pt>
                <c:pt idx="3">
                  <c:v>0.98980000000000001</c:v>
                </c:pt>
                <c:pt idx="4">
                  <c:v>0.98980000000000001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resultats!$E$51:$I$51</c:f>
              <c:numCache>
                <c:formatCode>General</c:formatCode>
                <c:ptCount val="5"/>
                <c:pt idx="0">
                  <c:v>0.68840000000000001</c:v>
                </c:pt>
                <c:pt idx="1">
                  <c:v>0.7369</c:v>
                </c:pt>
                <c:pt idx="2">
                  <c:v>0.77610000000000001</c:v>
                </c:pt>
                <c:pt idx="3">
                  <c:v>0.80869999999999997</c:v>
                </c:pt>
                <c:pt idx="4">
                  <c:v>0.82899999999999996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resultats!$E$53:$I$53</c:f>
              <c:numCache>
                <c:formatCode>General</c:formatCode>
                <c:ptCount val="5"/>
                <c:pt idx="0">
                  <c:v>0.75729999999999997</c:v>
                </c:pt>
                <c:pt idx="1">
                  <c:v>0.77459999999999996</c:v>
                </c:pt>
                <c:pt idx="2">
                  <c:v>0.81830000000000003</c:v>
                </c:pt>
                <c:pt idx="3">
                  <c:v>0.83520000000000005</c:v>
                </c:pt>
                <c:pt idx="4">
                  <c:v>0.84189999999999998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resultats!$E$55:$I$55</c:f>
              <c:numCache>
                <c:formatCode>General</c:formatCode>
                <c:ptCount val="5"/>
                <c:pt idx="0">
                  <c:v>0.69199999999999995</c:v>
                </c:pt>
                <c:pt idx="1">
                  <c:v>0.71960000000000002</c:v>
                </c:pt>
                <c:pt idx="2">
                  <c:v>0.75360000000000005</c:v>
                </c:pt>
                <c:pt idx="3">
                  <c:v>0.78890000000000005</c:v>
                </c:pt>
                <c:pt idx="4">
                  <c:v>0.81489999999999996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resultats!$E$57:$I$57</c:f>
              <c:numCache>
                <c:formatCode>General</c:formatCode>
                <c:ptCount val="5"/>
                <c:pt idx="0">
                  <c:v>0.67300000000000004</c:v>
                </c:pt>
                <c:pt idx="1">
                  <c:v>0.69879999999999998</c:v>
                </c:pt>
                <c:pt idx="2">
                  <c:v>0.72319999999999995</c:v>
                </c:pt>
                <c:pt idx="3">
                  <c:v>0.73729999999999996</c:v>
                </c:pt>
                <c:pt idx="4">
                  <c:v>0.74629999999999996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resultats!$E$16:$I$16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256</c:v>
                </c:pt>
                <c:pt idx="3">
                  <c:v>1024</c:v>
                </c:pt>
                <c:pt idx="4">
                  <c:v>4096</c:v>
                </c:pt>
              </c:numCache>
            </c:numRef>
          </c:cat>
          <c:val>
            <c:numRef>
              <c:f>resultats!$E$59:$I$59</c:f>
              <c:numCache>
                <c:formatCode>General</c:formatCode>
                <c:ptCount val="5"/>
                <c:pt idx="0">
                  <c:v>0.75951999999999997</c:v>
                </c:pt>
                <c:pt idx="1">
                  <c:v>0.78393999999999997</c:v>
                </c:pt>
                <c:pt idx="2">
                  <c:v>0.81220000000000003</c:v>
                </c:pt>
                <c:pt idx="3">
                  <c:v>0.83198000000000005</c:v>
                </c:pt>
                <c:pt idx="4">
                  <c:v>0.84437999999999991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07168"/>
        <c:axId val="209107728"/>
      </c:barChart>
      <c:catAx>
        <c:axId val="2091071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# entrades PHT</a:t>
                </a:r>
              </a:p>
            </c:rich>
          </c:tx>
          <c:layout>
            <c:manualLayout>
              <c:xMode val="edge"/>
              <c:yMode val="edge"/>
              <c:x val="0.38671966331540802"/>
              <c:y val="0.8879788306451610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07728"/>
        <c:crosses val="autoZero"/>
        <c:auto val="1"/>
        <c:lblAlgn val="ctr"/>
        <c:lblOffset val="100"/>
        <c:noMultiLvlLbl val="1"/>
      </c:catAx>
      <c:valAx>
        <c:axId val="209107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0716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resultats!$E$65:$J$65</c:f>
              <c:numCache>
                <c:formatCode>General</c:formatCode>
                <c:ptCount val="6"/>
                <c:pt idx="0">
                  <c:v>2.0573999999999999</c:v>
                </c:pt>
                <c:pt idx="1">
                  <c:v>2.0575999999999999</c:v>
                </c:pt>
                <c:pt idx="2">
                  <c:v>2.0575999999999999</c:v>
                </c:pt>
                <c:pt idx="3">
                  <c:v>2.0659000000000001</c:v>
                </c:pt>
                <c:pt idx="4">
                  <c:v>2.0659000000000001</c:v>
                </c:pt>
                <c:pt idx="5">
                  <c:v>2.0659000000000001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resultats!$E$67:$J$67</c:f>
              <c:numCache>
                <c:formatCode>General</c:formatCode>
                <c:ptCount val="6"/>
                <c:pt idx="0">
                  <c:v>0.88380000000000003</c:v>
                </c:pt>
                <c:pt idx="1">
                  <c:v>0.90610000000000002</c:v>
                </c:pt>
                <c:pt idx="2">
                  <c:v>0.94530000000000003</c:v>
                </c:pt>
                <c:pt idx="3">
                  <c:v>0.98040000000000005</c:v>
                </c:pt>
                <c:pt idx="4">
                  <c:v>1.0058</c:v>
                </c:pt>
                <c:pt idx="5">
                  <c:v>0.99080000000000001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resultats!$E$69:$J$69</c:f>
              <c:numCache>
                <c:formatCode>General</c:formatCode>
                <c:ptCount val="6"/>
                <c:pt idx="0">
                  <c:v>1.4622999999999999</c:v>
                </c:pt>
                <c:pt idx="1">
                  <c:v>1.5987</c:v>
                </c:pt>
                <c:pt idx="2">
                  <c:v>1.7305999999999999</c:v>
                </c:pt>
                <c:pt idx="3">
                  <c:v>1.8468</c:v>
                </c:pt>
                <c:pt idx="4">
                  <c:v>2.0038</c:v>
                </c:pt>
                <c:pt idx="5">
                  <c:v>1.9410000000000001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resultats!$E$71:$J$71</c:f>
              <c:numCache>
                <c:formatCode>General</c:formatCode>
                <c:ptCount val="6"/>
                <c:pt idx="0">
                  <c:v>0.95130000000000003</c:v>
                </c:pt>
                <c:pt idx="1">
                  <c:v>0.9647</c:v>
                </c:pt>
                <c:pt idx="2">
                  <c:v>0.99409999999999998</c:v>
                </c:pt>
                <c:pt idx="3">
                  <c:v>1.032</c:v>
                </c:pt>
                <c:pt idx="4">
                  <c:v>1.075</c:v>
                </c:pt>
                <c:pt idx="5">
                  <c:v>1.0680000000000001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resultats!$E$73:$J$73</c:f>
              <c:numCache>
                <c:formatCode>General</c:formatCode>
                <c:ptCount val="6"/>
                <c:pt idx="0">
                  <c:v>1.2063999999999999</c:v>
                </c:pt>
                <c:pt idx="1">
                  <c:v>1.2105999999999999</c:v>
                </c:pt>
                <c:pt idx="2">
                  <c:v>1.3214999999999999</c:v>
                </c:pt>
                <c:pt idx="3">
                  <c:v>1.4148000000000001</c:v>
                </c:pt>
                <c:pt idx="4">
                  <c:v>1.4710000000000001</c:v>
                </c:pt>
                <c:pt idx="5">
                  <c:v>1.45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resultats!$E$75:$J$75</c:f>
              <c:numCache>
                <c:formatCode>General</c:formatCode>
                <c:ptCount val="6"/>
                <c:pt idx="0">
                  <c:v>1.3122399999999999</c:v>
                </c:pt>
                <c:pt idx="1">
                  <c:v>1.34754</c:v>
                </c:pt>
                <c:pt idx="2">
                  <c:v>1.4098199999999999</c:v>
                </c:pt>
                <c:pt idx="3">
                  <c:v>1.4679800000000001</c:v>
                </c:pt>
                <c:pt idx="4">
                  <c:v>1.5243</c:v>
                </c:pt>
                <c:pt idx="5">
                  <c:v>1.5031399999999999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13328"/>
        <c:axId val="209113888"/>
      </c:barChart>
      <c:catAx>
        <c:axId val="2091133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capacitat del BHR - # entrades PHT</a:t>
                </a:r>
              </a:p>
            </c:rich>
          </c:tx>
          <c:layout>
            <c:manualLayout>
              <c:xMode val="edge"/>
              <c:yMode val="edge"/>
              <c:x val="0.38687096523294701"/>
              <c:y val="0.887904066736184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13888"/>
        <c:crosses val="autoZero"/>
        <c:auto val="1"/>
        <c:lblAlgn val="ctr"/>
        <c:lblOffset val="100"/>
        <c:noMultiLvlLbl val="1"/>
      </c:catAx>
      <c:valAx>
        <c:axId val="2091138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1332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resultats!$E$66:$J$66</c:f>
              <c:numCache>
                <c:formatCode>General</c:formatCode>
                <c:ptCount val="6"/>
                <c:pt idx="0">
                  <c:v>0.98960000000000004</c:v>
                </c:pt>
                <c:pt idx="1">
                  <c:v>0.99429999999999996</c:v>
                </c:pt>
                <c:pt idx="2">
                  <c:v>0.99429999999999996</c:v>
                </c:pt>
                <c:pt idx="3">
                  <c:v>0.99719999999999998</c:v>
                </c:pt>
                <c:pt idx="4">
                  <c:v>0.99709999999999999</c:v>
                </c:pt>
                <c:pt idx="5">
                  <c:v>0.99709999999999999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resultats!$E$68:$J$68</c:f>
              <c:numCache>
                <c:formatCode>General</c:formatCode>
                <c:ptCount val="6"/>
                <c:pt idx="0">
                  <c:v>0.68610000000000004</c:v>
                </c:pt>
                <c:pt idx="1">
                  <c:v>0.72030000000000005</c:v>
                </c:pt>
                <c:pt idx="2">
                  <c:v>0.7843</c:v>
                </c:pt>
                <c:pt idx="3">
                  <c:v>0.83660000000000001</c:v>
                </c:pt>
                <c:pt idx="4">
                  <c:v>0.87329999999999997</c:v>
                </c:pt>
                <c:pt idx="5">
                  <c:v>0.85150000000000003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resultats!$E$70:$J$70</c:f>
              <c:numCache>
                <c:formatCode>General</c:formatCode>
                <c:ptCount val="6"/>
                <c:pt idx="0">
                  <c:v>0.72209999999999996</c:v>
                </c:pt>
                <c:pt idx="1">
                  <c:v>0.79210000000000003</c:v>
                </c:pt>
                <c:pt idx="2">
                  <c:v>0.86219999999999997</c:v>
                </c:pt>
                <c:pt idx="3">
                  <c:v>0.90790000000000004</c:v>
                </c:pt>
                <c:pt idx="4">
                  <c:v>0.95530000000000004</c:v>
                </c:pt>
                <c:pt idx="5">
                  <c:v>0.93459999999999999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resultats!$E$72:$J$72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0.70899999999999996</c:v>
                </c:pt>
                <c:pt idx="2">
                  <c:v>0.76880000000000004</c:v>
                </c:pt>
                <c:pt idx="3">
                  <c:v>0.82320000000000004</c:v>
                </c:pt>
                <c:pt idx="4">
                  <c:v>0.87480000000000002</c:v>
                </c:pt>
                <c:pt idx="5">
                  <c:v>0.86499999999999999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resultats!$E$74:$J$74</c:f>
              <c:numCache>
                <c:formatCode>General</c:formatCode>
                <c:ptCount val="6"/>
                <c:pt idx="0">
                  <c:v>0.77</c:v>
                </c:pt>
                <c:pt idx="1">
                  <c:v>0.77529999999999999</c:v>
                </c:pt>
                <c:pt idx="2">
                  <c:v>0.83240000000000003</c:v>
                </c:pt>
                <c:pt idx="3">
                  <c:v>0.87490000000000001</c:v>
                </c:pt>
                <c:pt idx="4">
                  <c:v>0.90110000000000001</c:v>
                </c:pt>
                <c:pt idx="5">
                  <c:v>0.88800000000000001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resultats!$E$64:$J$64</c:f>
              <c:strCache>
                <c:ptCount val="6"/>
                <c:pt idx="0">
                  <c:v>8-8</c:v>
                </c:pt>
                <c:pt idx="1">
                  <c:v>16-32</c:v>
                </c:pt>
                <c:pt idx="2">
                  <c:v>32-128</c:v>
                </c:pt>
                <c:pt idx="3">
                  <c:v>64-512</c:v>
                </c:pt>
                <c:pt idx="4">
                  <c:v>128-2048</c:v>
                </c:pt>
                <c:pt idx="5">
                  <c:v>64-4096</c:v>
                </c:pt>
              </c:strCache>
            </c:strRef>
          </c:cat>
          <c:val>
            <c:numRef>
              <c:f>resultats!$E$76:$J$76</c:f>
              <c:numCache>
                <c:formatCode>General</c:formatCode>
                <c:ptCount val="6"/>
                <c:pt idx="0">
                  <c:v>0.77214000000000005</c:v>
                </c:pt>
                <c:pt idx="1">
                  <c:v>0.79820000000000002</c:v>
                </c:pt>
                <c:pt idx="2">
                  <c:v>0.84840000000000004</c:v>
                </c:pt>
                <c:pt idx="3">
                  <c:v>0.88795999999999997</c:v>
                </c:pt>
                <c:pt idx="4">
                  <c:v>0.92032000000000003</c:v>
                </c:pt>
                <c:pt idx="5">
                  <c:v>0.90724000000000005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19488"/>
        <c:axId val="209120048"/>
      </c:barChart>
      <c:catAx>
        <c:axId val="2091194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capacitat del BHR - # entrades PHT</a:t>
                </a:r>
              </a:p>
            </c:rich>
          </c:tx>
          <c:layout>
            <c:manualLayout>
              <c:xMode val="edge"/>
              <c:yMode val="edge"/>
              <c:x val="0.38691864986778701"/>
              <c:y val="0.8879186758764500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20048"/>
        <c:crosses val="autoZero"/>
        <c:auto val="1"/>
        <c:lblAlgn val="ctr"/>
        <c:lblOffset val="100"/>
        <c:noMultiLvlLbl val="1"/>
      </c:catAx>
      <c:valAx>
        <c:axId val="2091200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0911948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3167066842227601"/>
          <c:y val="5.0937624684133501E-2"/>
          <c:w val="0.67849120904654903"/>
          <c:h val="0.74331693044287805"/>
        </c:manualLayout>
      </c:layout>
      <c:scatterChart>
        <c:scatterStyle val="lineMarker"/>
        <c:varyColors val="0"/>
        <c:ser>
          <c:idx val="0"/>
          <c:order val="0"/>
          <c:tx>
            <c:v>taken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resultats!$E$81:$I$81</c:f>
              <c:numCache>
                <c:formatCode>General</c:formatCode>
                <c:ptCount val="5"/>
                <c:pt idx="0">
                  <c:v>0.82510000000000017</c:v>
                </c:pt>
                <c:pt idx="1">
                  <c:v>0.82510000000000017</c:v>
                </c:pt>
                <c:pt idx="2">
                  <c:v>0.82510000000000017</c:v>
                </c:pt>
                <c:pt idx="3">
                  <c:v>0.82510000000000017</c:v>
                </c:pt>
                <c:pt idx="4">
                  <c:v>0.82510000000000017</c:v>
                </c:pt>
              </c:numCache>
            </c:numRef>
          </c:yVal>
          <c:smooth val="0"/>
        </c:ser>
        <c:ser>
          <c:idx val="1"/>
          <c:order val="1"/>
          <c:tx>
            <c:v>nottaken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resultats!$E$83:$I$83</c:f>
              <c:numCache>
                <c:formatCode>General</c:formatCode>
                <c:ptCount val="5"/>
                <c:pt idx="0">
                  <c:v>0.81540000000000001</c:v>
                </c:pt>
                <c:pt idx="1">
                  <c:v>0.81540000000000001</c:v>
                </c:pt>
                <c:pt idx="2">
                  <c:v>0.81540000000000001</c:v>
                </c:pt>
                <c:pt idx="3">
                  <c:v>0.81540000000000001</c:v>
                </c:pt>
                <c:pt idx="4">
                  <c:v>0.81540000000000001</c:v>
                </c:pt>
              </c:numCache>
            </c:numRef>
          </c:yVal>
          <c:smooth val="0"/>
        </c:ser>
        <c:ser>
          <c:idx val="2"/>
          <c:order val="2"/>
          <c:tx>
            <c:v>perfect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resultats!$E$85:$I$85</c:f>
              <c:numCache>
                <c:formatCode>General</c:formatCode>
                <c:ptCount val="5"/>
                <c:pt idx="0">
                  <c:v>1.6650800000000001</c:v>
                </c:pt>
                <c:pt idx="1">
                  <c:v>1.6650800000000001</c:v>
                </c:pt>
                <c:pt idx="2">
                  <c:v>1.6650800000000001</c:v>
                </c:pt>
                <c:pt idx="3">
                  <c:v>1.6650800000000001</c:v>
                </c:pt>
                <c:pt idx="4">
                  <c:v>1.6650800000000001</c:v>
                </c:pt>
              </c:numCache>
            </c:numRef>
          </c:yVal>
          <c:smooth val="0"/>
        </c:ser>
        <c:ser>
          <c:idx val="3"/>
          <c:order val="3"/>
          <c:tx>
            <c:v>bimodal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resultats!$E$87:$I$87</c:f>
              <c:numCache>
                <c:formatCode>General</c:formatCode>
                <c:ptCount val="5"/>
                <c:pt idx="0">
                  <c:v>1.28674</c:v>
                </c:pt>
                <c:pt idx="1">
                  <c:v>1.3476600000000001</c:v>
                </c:pt>
                <c:pt idx="2">
                  <c:v>1.4300799999999998</c:v>
                </c:pt>
                <c:pt idx="3">
                  <c:v>1.4432800000000001</c:v>
                </c:pt>
                <c:pt idx="4">
                  <c:v>1.4505199999999998</c:v>
                </c:pt>
              </c:numCache>
            </c:numRef>
          </c:yVal>
          <c:smooth val="0"/>
        </c:ser>
        <c:ser>
          <c:idx val="4"/>
          <c:order val="4"/>
          <c:tx>
            <c:v>G-Share</c:v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resultats!$E$89:$I$89</c:f>
              <c:numCache>
                <c:formatCode>General</c:formatCode>
                <c:ptCount val="5"/>
                <c:pt idx="0">
                  <c:v>1.3</c:v>
                </c:pt>
                <c:pt idx="1">
                  <c:v>1.3619799999999997</c:v>
                </c:pt>
                <c:pt idx="2">
                  <c:v>1.4558799999999998</c:v>
                </c:pt>
                <c:pt idx="3">
                  <c:v>1.5425599999999999</c:v>
                </c:pt>
                <c:pt idx="4">
                  <c:v>1.5981799999999999</c:v>
                </c:pt>
              </c:numCache>
            </c:numRef>
          </c:yVal>
          <c:smooth val="0"/>
        </c:ser>
        <c:ser>
          <c:idx val="5"/>
          <c:order val="5"/>
          <c:tx>
            <c:v>Gag</c:v>
          </c:tx>
          <c:spPr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resultats!$E$80:$I$80</c:f>
              <c:strCache>
                <c:ptCount val="5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</c:strCache>
            </c:strRef>
          </c:xVal>
          <c:yVal>
            <c:numRef>
              <c:f>resultats!$E$91:$I$91</c:f>
              <c:numCache>
                <c:formatCode>General</c:formatCode>
                <c:ptCount val="5"/>
                <c:pt idx="0">
                  <c:v>1.2942399999999998</c:v>
                </c:pt>
                <c:pt idx="1">
                  <c:v>1.3113199999999998</c:v>
                </c:pt>
                <c:pt idx="2">
                  <c:v>1.3446200000000001</c:v>
                </c:pt>
                <c:pt idx="3">
                  <c:v>1.36392</c:v>
                </c:pt>
                <c:pt idx="4">
                  <c:v>1.3767799999999999</c:v>
                </c:pt>
              </c:numCache>
            </c:numRef>
          </c:yVal>
          <c:smooth val="0"/>
        </c:ser>
        <c:ser>
          <c:idx val="6"/>
          <c:order val="6"/>
          <c:tx>
            <c:v>Pag</c:v>
          </c:tx>
          <c:spPr>
            <a:ln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resultats!$E$93:$J$93</c:f>
              <c:numCache>
                <c:formatCode>General</c:formatCode>
                <c:ptCount val="6"/>
                <c:pt idx="0">
                  <c:v>1.3122399999999999</c:v>
                </c:pt>
                <c:pt idx="1">
                  <c:v>1.34754</c:v>
                </c:pt>
                <c:pt idx="2">
                  <c:v>1.4098199999999999</c:v>
                </c:pt>
                <c:pt idx="3">
                  <c:v>1.4679800000000001</c:v>
                </c:pt>
                <c:pt idx="4">
                  <c:v>1.5243</c:v>
                </c:pt>
                <c:pt idx="5">
                  <c:v>1.5031399999999999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71248"/>
        <c:axId val="244971808"/>
      </c:scatterChart>
      <c:valAx>
        <c:axId val="2449712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Entradas del PHT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4971808"/>
        <c:crosses val="autoZero"/>
        <c:crossBetween val="midCat"/>
      </c:valAx>
      <c:valAx>
        <c:axId val="2449718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497124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31680867544539"/>
          <c:y val="5.0972149238045203E-2"/>
          <c:w val="0.67854376452362497"/>
          <c:h val="0.7433000525486069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resultats!$C$81</c:f>
              <c:strCache>
                <c:ptCount val="1"/>
                <c:pt idx="0">
                  <c:v>taken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resultats!$E$82:$I$82</c:f>
              <c:numCache>
                <c:formatCode>General</c:formatCode>
                <c:ptCount val="5"/>
                <c:pt idx="0">
                  <c:v>0.68277999999999994</c:v>
                </c:pt>
                <c:pt idx="1">
                  <c:v>0.68277999999999994</c:v>
                </c:pt>
                <c:pt idx="2">
                  <c:v>0.68277999999999994</c:v>
                </c:pt>
                <c:pt idx="3">
                  <c:v>0.68277999999999994</c:v>
                </c:pt>
                <c:pt idx="4">
                  <c:v>0.68277999999999994</c:v>
                </c:pt>
              </c:numCache>
            </c:numRef>
          </c:yVal>
          <c:smooth val="0"/>
        </c:ser>
        <c:ser>
          <c:idx val="1"/>
          <c:order val="1"/>
          <c:tx>
            <c:v>nottaken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resultats!$E$84:$I$84</c:f>
              <c:numCache>
                <c:formatCode>General</c:formatCode>
                <c:ptCount val="5"/>
                <c:pt idx="0">
                  <c:v>0.54161999999999999</c:v>
                </c:pt>
                <c:pt idx="1">
                  <c:v>0.54161999999999999</c:v>
                </c:pt>
                <c:pt idx="2">
                  <c:v>0.54161999999999999</c:v>
                </c:pt>
                <c:pt idx="3">
                  <c:v>0.54161999999999999</c:v>
                </c:pt>
                <c:pt idx="4">
                  <c:v>0.54161999999999999</c:v>
                </c:pt>
              </c:numCache>
            </c:numRef>
          </c:yVal>
          <c:smooth val="0"/>
        </c:ser>
        <c:ser>
          <c:idx val="2"/>
          <c:order val="2"/>
          <c:tx>
            <c:v>perfect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resultats!$E$86:$I$86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bimodal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resultats!$E$88:$I$88</c:f>
              <c:numCache>
                <c:formatCode>General</c:formatCode>
                <c:ptCount val="5"/>
                <c:pt idx="0">
                  <c:v>0.77961999999999998</c:v>
                </c:pt>
                <c:pt idx="1">
                  <c:v>0.83086000000000004</c:v>
                </c:pt>
                <c:pt idx="2">
                  <c:v>0.88450000000000006</c:v>
                </c:pt>
                <c:pt idx="3">
                  <c:v>0.90276000000000001</c:v>
                </c:pt>
                <c:pt idx="4">
                  <c:v>0.91107999999999989</c:v>
                </c:pt>
              </c:numCache>
            </c:numRef>
          </c:yVal>
          <c:smooth val="0"/>
        </c:ser>
        <c:ser>
          <c:idx val="4"/>
          <c:order val="4"/>
          <c:tx>
            <c:v>G-Share</c:v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resultats!$E$90:$I$90</c:f>
              <c:numCache>
                <c:formatCode>General</c:formatCode>
                <c:ptCount val="5"/>
                <c:pt idx="0">
                  <c:v>0.76601999999999992</c:v>
                </c:pt>
                <c:pt idx="1">
                  <c:v>0.81108000000000013</c:v>
                </c:pt>
                <c:pt idx="2">
                  <c:v>0.87040000000000006</c:v>
                </c:pt>
                <c:pt idx="3">
                  <c:v>0.92113999999999996</c:v>
                </c:pt>
                <c:pt idx="4">
                  <c:v>0.95507999999999993</c:v>
                </c:pt>
              </c:numCache>
            </c:numRef>
          </c:yVal>
          <c:smooth val="0"/>
        </c:ser>
        <c:ser>
          <c:idx val="5"/>
          <c:order val="5"/>
          <c:tx>
            <c:v>Gag</c:v>
          </c:tx>
          <c:spPr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resultats!$E$92:$I$92</c:f>
              <c:numCache>
                <c:formatCode>General</c:formatCode>
                <c:ptCount val="5"/>
                <c:pt idx="0">
                  <c:v>0.75951999999999997</c:v>
                </c:pt>
                <c:pt idx="1">
                  <c:v>0.78393999999999997</c:v>
                </c:pt>
                <c:pt idx="2">
                  <c:v>0.81220000000000003</c:v>
                </c:pt>
                <c:pt idx="3">
                  <c:v>0.83198000000000005</c:v>
                </c:pt>
                <c:pt idx="4">
                  <c:v>0.84437999999999991</c:v>
                </c:pt>
              </c:numCache>
            </c:numRef>
          </c:yVal>
          <c:smooth val="0"/>
        </c:ser>
        <c:ser>
          <c:idx val="6"/>
          <c:order val="6"/>
          <c:tx>
            <c:v>Pag</c:v>
          </c:tx>
          <c:spPr>
            <a:ln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resultats!$E$80:$J$80</c:f>
              <c:strCache>
                <c:ptCount val="6"/>
                <c:pt idx="0">
                  <c:v>16 (8-8)</c:v>
                </c:pt>
                <c:pt idx="1">
                  <c:v>64 (16-32)</c:v>
                </c:pt>
                <c:pt idx="2">
                  <c:v>256 (32-128)</c:v>
                </c:pt>
                <c:pt idx="3">
                  <c:v>1024 (64-512)</c:v>
                </c:pt>
                <c:pt idx="4">
                  <c:v>4096 (128-2048)</c:v>
                </c:pt>
                <c:pt idx="5">
                  <c:v>64-4096</c:v>
                </c:pt>
              </c:strCache>
            </c:strRef>
          </c:xVal>
          <c:yVal>
            <c:numRef>
              <c:f>resultats!$E$94:$J$94</c:f>
              <c:numCache>
                <c:formatCode>General</c:formatCode>
                <c:ptCount val="6"/>
                <c:pt idx="0">
                  <c:v>0.77214000000000005</c:v>
                </c:pt>
                <c:pt idx="1">
                  <c:v>0.79820000000000002</c:v>
                </c:pt>
                <c:pt idx="2">
                  <c:v>0.84840000000000004</c:v>
                </c:pt>
                <c:pt idx="3">
                  <c:v>0.88795999999999997</c:v>
                </c:pt>
                <c:pt idx="4">
                  <c:v>0.92032000000000003</c:v>
                </c:pt>
                <c:pt idx="5">
                  <c:v>0.90724000000000005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77968"/>
        <c:axId val="244978528"/>
      </c:scatterChart>
      <c:valAx>
        <c:axId val="2449779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Entradas del PHT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4978528"/>
        <c:crosses val="autoZero"/>
        <c:crossBetween val="midCat"/>
      </c:valAx>
      <c:valAx>
        <c:axId val="2449785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4977968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334037417018701"/>
          <c:y val="5.0909566810626902E-2"/>
          <c:w val="0.6997585998793"/>
          <c:h val="0.74335819918858803"/>
        </c:manualLayout>
      </c:layout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resultats!$E$3:$G$3</c:f>
              <c:numCache>
                <c:formatCode>General</c:formatCode>
                <c:ptCount val="3"/>
                <c:pt idx="0">
                  <c:v>0.1714</c:v>
                </c:pt>
                <c:pt idx="1">
                  <c:v>0.8286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resultats!$E$5:$G$5</c:f>
              <c:numCache>
                <c:formatCode>General</c:formatCode>
                <c:ptCount val="3"/>
                <c:pt idx="0">
                  <c:v>0.60509999999999997</c:v>
                </c:pt>
                <c:pt idx="1">
                  <c:v>0.68669999999999998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resultats!$E$7:$G$7</c:f>
              <c:numCache>
                <c:formatCode>General</c:formatCode>
                <c:ptCount val="3"/>
                <c:pt idx="0">
                  <c:v>0.69499999999999995</c:v>
                </c:pt>
                <c:pt idx="1">
                  <c:v>0.68530000000000002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resultats!$E$9:$G$9</c:f>
              <c:numCache>
                <c:formatCode>General</c:formatCode>
                <c:ptCount val="3"/>
                <c:pt idx="0">
                  <c:v>0.66149999999999998</c:v>
                </c:pt>
                <c:pt idx="1">
                  <c:v>0.63329999999999997</c:v>
                </c:pt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resultats!$E$11:$G$11</c:f>
              <c:numCache>
                <c:formatCode>General</c:formatCode>
                <c:ptCount val="3"/>
                <c:pt idx="0">
                  <c:v>0.57509999999999994</c:v>
                </c:pt>
                <c:pt idx="1">
                  <c:v>0.57999999999999996</c:v>
                </c:pt>
                <c:pt idx="2">
                  <c:v>1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resultats!$E$13:$G$13</c:f>
              <c:numCache>
                <c:formatCode>General</c:formatCode>
                <c:ptCount val="3"/>
                <c:pt idx="0">
                  <c:v>0.54161999999999999</c:v>
                </c:pt>
                <c:pt idx="1">
                  <c:v>0.68277999999999994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143936"/>
        <c:axId val="245144496"/>
      </c:barChart>
      <c:catAx>
        <c:axId val="2451439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Predictor estàtic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5144496"/>
        <c:crosses val="autoZero"/>
        <c:auto val="1"/>
        <c:lblAlgn val="ctr"/>
        <c:lblOffset val="100"/>
        <c:noMultiLvlLbl val="1"/>
      </c:catAx>
      <c:valAx>
        <c:axId val="2451444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encerts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514393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3346007604563"/>
          <c:y val="5.0909566810626902E-2"/>
          <c:w val="0.69969581749049403"/>
          <c:h val="0.74335819918858803"/>
        </c:manualLayout>
      </c:layout>
      <c:barChart>
        <c:barDir val="col"/>
        <c:grouping val="clustered"/>
        <c:varyColors val="0"/>
        <c:ser>
          <c:idx val="0"/>
          <c:order val="0"/>
          <c:tx>
            <c:v>applu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resultats!$E$2:$G$2</c:f>
              <c:numCache>
                <c:formatCode>General</c:formatCode>
                <c:ptCount val="3"/>
                <c:pt idx="0">
                  <c:v>0.95889999999999997</c:v>
                </c:pt>
                <c:pt idx="1">
                  <c:v>0.95950000000000002</c:v>
                </c:pt>
                <c:pt idx="2">
                  <c:v>2.0756999999999999</c:v>
                </c:pt>
              </c:numCache>
            </c:numRef>
          </c:val>
        </c:ser>
        <c:ser>
          <c:idx val="1"/>
          <c:order val="1"/>
          <c:tx>
            <c:v>crafty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resultats!$E$4:$G$4</c:f>
              <c:numCache>
                <c:formatCode>General</c:formatCode>
                <c:ptCount val="3"/>
                <c:pt idx="0">
                  <c:v>0.70709999999999995</c:v>
                </c:pt>
                <c:pt idx="1">
                  <c:v>0.71460000000000001</c:v>
                </c:pt>
                <c:pt idx="2">
                  <c:v>1.105</c:v>
                </c:pt>
              </c:numCache>
            </c:numRef>
          </c:val>
        </c:ser>
        <c:ser>
          <c:idx val="2"/>
          <c:order val="2"/>
          <c:tx>
            <c:v>twolf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resultats!$E$6:$G$6</c:f>
              <c:numCache>
                <c:formatCode>General</c:formatCode>
                <c:ptCount val="3"/>
                <c:pt idx="0">
                  <c:v>0.89829999999999999</c:v>
                </c:pt>
                <c:pt idx="1">
                  <c:v>0.91400000000000003</c:v>
                </c:pt>
                <c:pt idx="2">
                  <c:v>2.1337999999999999</c:v>
                </c:pt>
              </c:numCache>
            </c:numRef>
          </c:val>
        </c:ser>
        <c:ser>
          <c:idx val="3"/>
          <c:order val="3"/>
          <c:tx>
            <c:v>vortex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resultats!$E$8:$G$8</c:f>
              <c:numCache>
                <c:formatCode>General</c:formatCode>
                <c:ptCount val="3"/>
                <c:pt idx="0">
                  <c:v>0.75629999999999997</c:v>
                </c:pt>
                <c:pt idx="1">
                  <c:v>0.76749999999999996</c:v>
                </c:pt>
                <c:pt idx="2">
                  <c:v>1.1677</c:v>
                </c:pt>
              </c:numCache>
            </c:numRef>
          </c:val>
        </c:ser>
        <c:ser>
          <c:idx val="4"/>
          <c:order val="4"/>
          <c:tx>
            <c:v>vpr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resultats!$E$10:$G$10</c:f>
              <c:numCache>
                <c:formatCode>General</c:formatCode>
                <c:ptCount val="3"/>
                <c:pt idx="0">
                  <c:v>0.75639999999999996</c:v>
                </c:pt>
                <c:pt idx="1">
                  <c:v>0.76990000000000003</c:v>
                </c:pt>
                <c:pt idx="2">
                  <c:v>1.8431999999999999</c:v>
                </c:pt>
              </c:numCache>
            </c:numRef>
          </c:val>
        </c:ser>
        <c:ser>
          <c:idx val="5"/>
          <c:order val="5"/>
          <c:tx>
            <c:v>mitjana</c:v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resultats!$E$1:$G$1</c:f>
              <c:strCache>
                <c:ptCount val="3"/>
                <c:pt idx="0">
                  <c:v>Not taken</c:v>
                </c:pt>
                <c:pt idx="1">
                  <c:v>taken</c:v>
                </c:pt>
                <c:pt idx="2">
                  <c:v>perfect</c:v>
                </c:pt>
              </c:strCache>
            </c:strRef>
          </c:cat>
          <c:val>
            <c:numRef>
              <c:f>resultats!$E$12:$G$12</c:f>
              <c:numCache>
                <c:formatCode>General</c:formatCode>
                <c:ptCount val="3"/>
                <c:pt idx="0">
                  <c:v>0.81540000000000001</c:v>
                </c:pt>
                <c:pt idx="1">
                  <c:v>0.82510000000000017</c:v>
                </c:pt>
                <c:pt idx="2">
                  <c:v>1.6650800000000001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150096"/>
        <c:axId val="245150656"/>
      </c:barChart>
      <c:catAx>
        <c:axId val="2451500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Predictor estàtic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5150656"/>
        <c:crosses val="autoZero"/>
        <c:auto val="1"/>
        <c:lblAlgn val="ctr"/>
        <c:lblOffset val="100"/>
        <c:noMultiLvlLbl val="1"/>
      </c:catAx>
      <c:valAx>
        <c:axId val="245150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s-E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IPC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s-ES"/>
          </a:p>
        </c:txPr>
        <c:crossAx val="245150096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690480</xdr:colOff>
      <xdr:row>16</xdr:row>
      <xdr:rowOff>30600</xdr:rowOff>
    </xdr:from>
    <xdr:to>
      <xdr:col>23</xdr:col>
      <xdr:colOff>632520</xdr:colOff>
      <xdr:row>31</xdr:row>
      <xdr:rowOff>48600</xdr:rowOff>
    </xdr:to>
    <xdr:graphicFrame macro="">
      <xdr:nvGraphicFramePr>
        <xdr:cNvPr id="2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343080</xdr:colOff>
      <xdr:row>16</xdr:row>
      <xdr:rowOff>101880</xdr:rowOff>
    </xdr:from>
    <xdr:to>
      <xdr:col>17</xdr:col>
      <xdr:colOff>285120</xdr:colOff>
      <xdr:row>31</xdr:row>
      <xdr:rowOff>110160</xdr:rowOff>
    </xdr:to>
    <xdr:graphicFrame macro="">
      <xdr:nvGraphicFramePr>
        <xdr:cNvPr id="3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704880</xdr:colOff>
      <xdr:row>31</xdr:row>
      <xdr:rowOff>110880</xdr:rowOff>
    </xdr:from>
    <xdr:to>
      <xdr:col>23</xdr:col>
      <xdr:colOff>646920</xdr:colOff>
      <xdr:row>46</xdr:row>
      <xdr:rowOff>129240</xdr:rowOff>
    </xdr:to>
    <xdr:graphicFrame macro="">
      <xdr:nvGraphicFramePr>
        <xdr:cNvPr id="4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257040</xdr:colOff>
      <xdr:row>31</xdr:row>
      <xdr:rowOff>44280</xdr:rowOff>
    </xdr:from>
    <xdr:to>
      <xdr:col>17</xdr:col>
      <xdr:colOff>199080</xdr:colOff>
      <xdr:row>45</xdr:row>
      <xdr:rowOff>225000</xdr:rowOff>
    </xdr:to>
    <xdr:graphicFrame macro="">
      <xdr:nvGraphicFramePr>
        <xdr:cNvPr id="5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723960</xdr:colOff>
      <xdr:row>45</xdr:row>
      <xdr:rowOff>273240</xdr:rowOff>
    </xdr:from>
    <xdr:to>
      <xdr:col>23</xdr:col>
      <xdr:colOff>666000</xdr:colOff>
      <xdr:row>62</xdr:row>
      <xdr:rowOff>176760</xdr:rowOff>
    </xdr:to>
    <xdr:graphicFrame macro="">
      <xdr:nvGraphicFramePr>
        <xdr:cNvPr id="6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38160</xdr:colOff>
      <xdr:row>45</xdr:row>
      <xdr:rowOff>216000</xdr:rowOff>
    </xdr:from>
    <xdr:to>
      <xdr:col>17</xdr:col>
      <xdr:colOff>751680</xdr:colOff>
      <xdr:row>62</xdr:row>
      <xdr:rowOff>119520</xdr:rowOff>
    </xdr:to>
    <xdr:graphicFrame macro="">
      <xdr:nvGraphicFramePr>
        <xdr:cNvPr id="7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752400</xdr:colOff>
      <xdr:row>62</xdr:row>
      <xdr:rowOff>196560</xdr:rowOff>
    </xdr:from>
    <xdr:to>
      <xdr:col>23</xdr:col>
      <xdr:colOff>694440</xdr:colOff>
      <xdr:row>79</xdr:row>
      <xdr:rowOff>15120</xdr:rowOff>
    </xdr:to>
    <xdr:graphicFrame macro="">
      <xdr:nvGraphicFramePr>
        <xdr:cNvPr id="8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638280</xdr:colOff>
      <xdr:row>62</xdr:row>
      <xdr:rowOff>101520</xdr:rowOff>
    </xdr:from>
    <xdr:to>
      <xdr:col>17</xdr:col>
      <xdr:colOff>580320</xdr:colOff>
      <xdr:row>78</xdr:row>
      <xdr:rowOff>91800</xdr:rowOff>
    </xdr:to>
    <xdr:graphicFrame macro="">
      <xdr:nvGraphicFramePr>
        <xdr:cNvPr id="9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42840</xdr:colOff>
      <xdr:row>79</xdr:row>
      <xdr:rowOff>149040</xdr:rowOff>
    </xdr:from>
    <xdr:to>
      <xdr:col>17</xdr:col>
      <xdr:colOff>3960</xdr:colOff>
      <xdr:row>96</xdr:row>
      <xdr:rowOff>102600</xdr:rowOff>
    </xdr:to>
    <xdr:graphicFrame macro="">
      <xdr:nvGraphicFramePr>
        <xdr:cNvPr id="10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561975</xdr:colOff>
      <xdr:row>94</xdr:row>
      <xdr:rowOff>84405</xdr:rowOff>
    </xdr:from>
    <xdr:to>
      <xdr:col>11</xdr:col>
      <xdr:colOff>103935</xdr:colOff>
      <xdr:row>111</xdr:row>
      <xdr:rowOff>71445</xdr:rowOff>
    </xdr:to>
    <xdr:graphicFrame macro="">
      <xdr:nvGraphicFramePr>
        <xdr:cNvPr id="11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15</xdr:col>
      <xdr:colOff>728640</xdr:colOff>
      <xdr:row>1</xdr:row>
      <xdr:rowOff>42840</xdr:rowOff>
    </xdr:from>
    <xdr:to>
      <xdr:col>22</xdr:col>
      <xdr:colOff>33120</xdr:colOff>
      <xdr:row>16</xdr:row>
      <xdr:rowOff>137880</xdr:rowOff>
    </xdr:to>
    <xdr:graphicFrame macro="">
      <xdr:nvGraphicFramePr>
        <xdr:cNvPr id="12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12</xdr:col>
      <xdr:colOff>190350</xdr:colOff>
      <xdr:row>2</xdr:row>
      <xdr:rowOff>142875</xdr:rowOff>
    </xdr:from>
    <xdr:to>
      <xdr:col>18</xdr:col>
      <xdr:colOff>514005</xdr:colOff>
      <xdr:row>18</xdr:row>
      <xdr:rowOff>75990</xdr:rowOff>
    </xdr:to>
    <xdr:graphicFrame macro="">
      <xdr:nvGraphicFramePr>
        <xdr:cNvPr id="13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D57" zoomScaleNormal="100" workbookViewId="0">
      <selection activeCell="J64" sqref="J64"/>
    </sheetView>
  </sheetViews>
  <sheetFormatPr baseColWidth="10" defaultColWidth="9.140625" defaultRowHeight="12.75" x14ac:dyDescent="0.2"/>
  <cols>
    <col min="1" max="1" width="14.85546875"/>
    <col min="8" max="8" width="14"/>
    <col min="9" max="9" width="16.42578125"/>
  </cols>
  <sheetData>
    <row r="1" spans="1:10" x14ac:dyDescent="0.2">
      <c r="C1" s="33"/>
      <c r="D1" s="33"/>
      <c r="E1" s="2" t="s">
        <v>0</v>
      </c>
      <c r="F1" s="2" t="s">
        <v>1</v>
      </c>
      <c r="G1" s="3" t="s">
        <v>2</v>
      </c>
    </row>
    <row r="2" spans="1:10" x14ac:dyDescent="0.2">
      <c r="A2">
        <v>2.0756999999999999</v>
      </c>
      <c r="C2" s="28" t="s">
        <v>3</v>
      </c>
      <c r="D2" s="5" t="s">
        <v>4</v>
      </c>
      <c r="E2" s="4">
        <v>0.95889999999999997</v>
      </c>
      <c r="F2" s="6">
        <v>0.95950000000000002</v>
      </c>
      <c r="G2" s="7">
        <v>2.0756999999999999</v>
      </c>
      <c r="I2" t="s">
        <v>5</v>
      </c>
      <c r="J2" t="s">
        <v>1</v>
      </c>
    </row>
    <row r="3" spans="1:10" x14ac:dyDescent="0.2">
      <c r="A3" t="s">
        <v>6</v>
      </c>
      <c r="C3" s="28"/>
      <c r="D3" s="8" t="s">
        <v>7</v>
      </c>
      <c r="E3" s="6">
        <v>0.1714</v>
      </c>
      <c r="F3" s="6">
        <v>0.8286</v>
      </c>
      <c r="G3" s="7">
        <v>1</v>
      </c>
      <c r="I3">
        <v>0.1714</v>
      </c>
      <c r="J3">
        <v>0.8286</v>
      </c>
    </row>
    <row r="4" spans="1:10" ht="12.75" customHeight="1" x14ac:dyDescent="0.2">
      <c r="A4">
        <v>1.105</v>
      </c>
      <c r="C4" s="34" t="s">
        <v>8</v>
      </c>
      <c r="D4" s="5" t="s">
        <v>4</v>
      </c>
      <c r="E4" s="4">
        <v>0.70709999999999995</v>
      </c>
      <c r="F4" s="4">
        <v>0.71460000000000001</v>
      </c>
      <c r="G4" s="10">
        <v>1.105</v>
      </c>
      <c r="I4">
        <v>0.60509999999999997</v>
      </c>
      <c r="J4">
        <v>0.68669999999999998</v>
      </c>
    </row>
    <row r="5" spans="1:10" x14ac:dyDescent="0.2">
      <c r="A5" t="s">
        <v>9</v>
      </c>
      <c r="C5" s="34"/>
      <c r="D5" s="8" t="s">
        <v>7</v>
      </c>
      <c r="E5" s="6">
        <v>0.60509999999999997</v>
      </c>
      <c r="F5" s="6">
        <v>0.68669999999999998</v>
      </c>
      <c r="G5" s="7">
        <v>1</v>
      </c>
      <c r="I5">
        <v>0.69499999999999995</v>
      </c>
      <c r="J5">
        <v>0.68530000000000002</v>
      </c>
    </row>
    <row r="6" spans="1:10" ht="12.75" customHeight="1" x14ac:dyDescent="0.2">
      <c r="A6">
        <v>2.1337999999999999</v>
      </c>
      <c r="C6" s="27" t="s">
        <v>10</v>
      </c>
      <c r="D6" s="5" t="s">
        <v>4</v>
      </c>
      <c r="E6" s="4">
        <v>0.89829999999999999</v>
      </c>
      <c r="F6" s="4">
        <v>0.91400000000000003</v>
      </c>
      <c r="G6" s="10">
        <v>2.1337999999999999</v>
      </c>
      <c r="I6">
        <v>0.66149999999999998</v>
      </c>
      <c r="J6">
        <v>0.63329999999999997</v>
      </c>
    </row>
    <row r="7" spans="1:10" x14ac:dyDescent="0.2">
      <c r="A7" t="s">
        <v>11</v>
      </c>
      <c r="C7" s="27"/>
      <c r="D7" s="11" t="s">
        <v>7</v>
      </c>
      <c r="E7" s="12">
        <v>0.69499999999999995</v>
      </c>
      <c r="F7" s="12">
        <v>0.68530000000000002</v>
      </c>
      <c r="G7" s="13">
        <v>1</v>
      </c>
      <c r="I7">
        <v>0.57509999999999994</v>
      </c>
      <c r="J7">
        <v>0.57999999999999996</v>
      </c>
    </row>
    <row r="8" spans="1:10" ht="12.75" customHeight="1" x14ac:dyDescent="0.2">
      <c r="A8">
        <v>1.1677</v>
      </c>
      <c r="C8" s="27" t="s">
        <v>12</v>
      </c>
      <c r="D8" s="5" t="s">
        <v>4</v>
      </c>
      <c r="E8" s="4">
        <v>0.75629999999999997</v>
      </c>
      <c r="F8" s="4">
        <v>0.76749999999999996</v>
      </c>
      <c r="G8" s="10">
        <v>1.1677</v>
      </c>
    </row>
    <row r="9" spans="1:10" x14ac:dyDescent="0.2">
      <c r="A9" t="s">
        <v>13</v>
      </c>
      <c r="C9" s="27"/>
      <c r="D9" s="11" t="s">
        <v>7</v>
      </c>
      <c r="E9" s="6">
        <v>0.66149999999999998</v>
      </c>
      <c r="F9" s="6">
        <v>0.63329999999999997</v>
      </c>
      <c r="G9" s="13">
        <v>1</v>
      </c>
    </row>
    <row r="10" spans="1:10" ht="12.75" customHeight="1" x14ac:dyDescent="0.2">
      <c r="A10">
        <v>1.8431999999999999</v>
      </c>
      <c r="C10" s="27" t="s">
        <v>14</v>
      </c>
      <c r="D10" s="5" t="s">
        <v>4</v>
      </c>
      <c r="E10" s="4">
        <v>0.75639999999999996</v>
      </c>
      <c r="F10" s="4">
        <v>0.76990000000000003</v>
      </c>
      <c r="G10" s="10">
        <v>1.8431999999999999</v>
      </c>
    </row>
    <row r="11" spans="1:10" x14ac:dyDescent="0.2">
      <c r="C11" s="27"/>
      <c r="D11" s="11" t="s">
        <v>7</v>
      </c>
      <c r="E11" s="12">
        <v>0.57509999999999994</v>
      </c>
      <c r="F11" s="12">
        <v>0.57999999999999996</v>
      </c>
      <c r="G11" s="13">
        <v>1</v>
      </c>
    </row>
    <row r="12" spans="1:10" x14ac:dyDescent="0.2">
      <c r="C12" s="26" t="s">
        <v>15</v>
      </c>
      <c r="D12" s="8" t="s">
        <v>4</v>
      </c>
      <c r="E12" s="6">
        <f t="shared" ref="E12:G13" si="0">SUM(E2,E4,E6,E8,E10)/5</f>
        <v>0.81540000000000001</v>
      </c>
      <c r="F12" s="6">
        <f t="shared" si="0"/>
        <v>0.82510000000000017</v>
      </c>
      <c r="G12" s="7">
        <f t="shared" si="0"/>
        <v>1.6650800000000001</v>
      </c>
    </row>
    <row r="13" spans="1:10" x14ac:dyDescent="0.2">
      <c r="C13" s="26"/>
      <c r="D13" s="11" t="s">
        <v>7</v>
      </c>
      <c r="E13" s="12">
        <f t="shared" si="0"/>
        <v>0.54161999999999999</v>
      </c>
      <c r="F13" s="12">
        <f t="shared" si="0"/>
        <v>0.68277999999999994</v>
      </c>
      <c r="G13" s="13">
        <f t="shared" si="0"/>
        <v>1</v>
      </c>
    </row>
    <row r="15" spans="1:10" ht="23.85" customHeight="1" x14ac:dyDescent="0.2">
      <c r="C15" s="28"/>
      <c r="D15" s="28"/>
      <c r="E15" s="34" t="s">
        <v>16</v>
      </c>
      <c r="F15" s="34"/>
      <c r="G15" s="34"/>
      <c r="H15" s="34"/>
      <c r="I15" s="34"/>
    </row>
    <row r="16" spans="1:10" x14ac:dyDescent="0.2">
      <c r="A16">
        <v>1.6678999999999999</v>
      </c>
      <c r="C16" s="28"/>
      <c r="D16" s="28"/>
      <c r="E16" s="1">
        <v>16</v>
      </c>
      <c r="F16" s="2">
        <v>64</v>
      </c>
      <c r="G16" s="14">
        <v>256</v>
      </c>
      <c r="H16" s="2">
        <v>1024</v>
      </c>
      <c r="I16" s="3">
        <v>4096</v>
      </c>
    </row>
    <row r="17" spans="1:9" x14ac:dyDescent="0.2">
      <c r="A17">
        <v>0.83150000000000002</v>
      </c>
      <c r="C17" s="32" t="s">
        <v>3</v>
      </c>
      <c r="D17" s="9" t="s">
        <v>4</v>
      </c>
      <c r="E17" s="16">
        <v>1.6678999999999999</v>
      </c>
      <c r="F17" s="6">
        <v>1.6678999999999999</v>
      </c>
      <c r="G17" s="16">
        <v>1.6678999999999999</v>
      </c>
      <c r="H17" s="6">
        <v>1.6678999999999999</v>
      </c>
      <c r="I17" s="7">
        <v>1.6678999999999999</v>
      </c>
    </row>
    <row r="18" spans="1:9" x14ac:dyDescent="0.2">
      <c r="A18">
        <v>1.0397000000000001</v>
      </c>
      <c r="C18" s="32"/>
      <c r="D18" s="17" t="s">
        <v>7</v>
      </c>
      <c r="E18" s="16">
        <v>0.83150000000000002</v>
      </c>
      <c r="F18" s="6">
        <v>0.83150000000000002</v>
      </c>
      <c r="G18" s="16">
        <v>0.83150000000000002</v>
      </c>
      <c r="H18" s="6">
        <v>0.83150000000000002</v>
      </c>
      <c r="I18" s="7">
        <v>0.83150000000000002</v>
      </c>
    </row>
    <row r="19" spans="1:9" ht="12.75" customHeight="1" x14ac:dyDescent="0.2">
      <c r="A19">
        <v>0.91469999999999996</v>
      </c>
      <c r="C19" s="30" t="s">
        <v>8</v>
      </c>
      <c r="D19" s="9" t="s">
        <v>4</v>
      </c>
      <c r="E19" s="18">
        <v>0.91190000000000004</v>
      </c>
      <c r="F19" s="4">
        <v>0.95150000000000001</v>
      </c>
      <c r="G19" s="18">
        <v>1.0079</v>
      </c>
      <c r="H19" s="4">
        <v>1.0397000000000001</v>
      </c>
      <c r="I19" s="10">
        <v>1.0509999999999999</v>
      </c>
    </row>
    <row r="20" spans="1:9" x14ac:dyDescent="0.2">
      <c r="A20">
        <v>2.0185</v>
      </c>
      <c r="C20" s="30"/>
      <c r="D20" s="19" t="s">
        <v>7</v>
      </c>
      <c r="E20" s="20">
        <v>0.73019999999999996</v>
      </c>
      <c r="F20" s="12">
        <v>0.78990000000000005</v>
      </c>
      <c r="G20" s="20">
        <v>0.87070000000000003</v>
      </c>
      <c r="H20" s="12">
        <v>0.91469999999999996</v>
      </c>
      <c r="I20" s="13">
        <v>0.93079999999999996</v>
      </c>
    </row>
    <row r="21" spans="1:9" ht="12.75" customHeight="1" x14ac:dyDescent="0.2">
      <c r="A21">
        <v>0.96719999999999995</v>
      </c>
      <c r="C21" s="29" t="s">
        <v>10</v>
      </c>
      <c r="D21" s="17" t="s">
        <v>4</v>
      </c>
      <c r="E21" s="16">
        <v>1.6188</v>
      </c>
      <c r="F21" s="6">
        <v>1.7421</v>
      </c>
      <c r="G21" s="16">
        <v>1.9402999999999999</v>
      </c>
      <c r="H21" s="6">
        <v>2.0185</v>
      </c>
      <c r="I21" s="7">
        <v>2.0291000000000001</v>
      </c>
    </row>
    <row r="22" spans="1:9" x14ac:dyDescent="0.2">
      <c r="A22">
        <v>1.1272</v>
      </c>
      <c r="C22" s="29"/>
      <c r="D22" s="17" t="s">
        <v>7</v>
      </c>
      <c r="E22" s="16">
        <v>0.79730000000000001</v>
      </c>
      <c r="F22" s="6">
        <v>0.86160000000000003</v>
      </c>
      <c r="G22" s="16">
        <v>0.94220000000000004</v>
      </c>
      <c r="H22" s="6">
        <v>0.96719999999999995</v>
      </c>
      <c r="I22" s="7">
        <v>0.97170000000000001</v>
      </c>
    </row>
    <row r="23" spans="1:9" ht="12.75" customHeight="1" x14ac:dyDescent="0.2">
      <c r="A23">
        <v>0.93789999999999996</v>
      </c>
      <c r="C23" s="30" t="s">
        <v>12</v>
      </c>
      <c r="D23" s="9" t="s">
        <v>4</v>
      </c>
      <c r="E23" s="18">
        <v>0.97850000000000004</v>
      </c>
      <c r="F23" s="4">
        <v>1.0129999999999999</v>
      </c>
      <c r="G23" s="18">
        <v>1.0952999999999999</v>
      </c>
      <c r="H23" s="4">
        <v>1.1272</v>
      </c>
      <c r="I23" s="10">
        <v>1.1425000000000001</v>
      </c>
    </row>
    <row r="24" spans="1:9" x14ac:dyDescent="0.2">
      <c r="A24">
        <v>1.3631</v>
      </c>
      <c r="C24" s="30"/>
      <c r="D24" s="19" t="s">
        <v>7</v>
      </c>
      <c r="E24" s="20">
        <v>0.73699999999999999</v>
      </c>
      <c r="F24" s="12">
        <v>0.8125</v>
      </c>
      <c r="G24" s="20">
        <v>0.89049999999999996</v>
      </c>
      <c r="H24" s="12">
        <v>0.93789999999999996</v>
      </c>
      <c r="I24" s="13">
        <v>0.95879999999999999</v>
      </c>
    </row>
    <row r="25" spans="1:9" ht="12.75" customHeight="1" x14ac:dyDescent="0.2">
      <c r="A25">
        <v>0.86250000000000004</v>
      </c>
      <c r="C25" s="29" t="s">
        <v>14</v>
      </c>
      <c r="D25" s="17" t="s">
        <v>4</v>
      </c>
      <c r="E25" s="16">
        <v>1.2565999999999999</v>
      </c>
      <c r="F25" s="6">
        <v>1.3637999999999999</v>
      </c>
      <c r="G25" s="16">
        <v>1.4390000000000001</v>
      </c>
      <c r="H25" s="6">
        <v>1.3631</v>
      </c>
      <c r="I25" s="7">
        <v>1.3621000000000001</v>
      </c>
    </row>
    <row r="26" spans="1:9" x14ac:dyDescent="0.2">
      <c r="C26" s="29"/>
      <c r="D26" s="17" t="s">
        <v>7</v>
      </c>
      <c r="E26" s="16">
        <v>0.80210000000000004</v>
      </c>
      <c r="F26" s="6">
        <v>0.85880000000000001</v>
      </c>
      <c r="G26" s="16">
        <v>0.88759999999999994</v>
      </c>
      <c r="H26" s="6">
        <v>0.86250000000000004</v>
      </c>
      <c r="I26" s="7">
        <v>0.86260000000000003</v>
      </c>
    </row>
    <row r="27" spans="1:9" x14ac:dyDescent="0.2">
      <c r="C27" s="33" t="s">
        <v>15</v>
      </c>
      <c r="D27" s="9" t="s">
        <v>4</v>
      </c>
      <c r="E27" s="18">
        <f t="shared" ref="E27:I28" si="1">SUM(E25,E23,E21,E19,E17)/5</f>
        <v>1.28674</v>
      </c>
      <c r="F27" s="4">
        <f t="shared" si="1"/>
        <v>1.3476600000000001</v>
      </c>
      <c r="G27" s="18">
        <f t="shared" si="1"/>
        <v>1.4300799999999998</v>
      </c>
      <c r="H27" s="4">
        <f t="shared" si="1"/>
        <v>1.4432800000000001</v>
      </c>
      <c r="I27" s="10">
        <f t="shared" si="1"/>
        <v>1.4505199999999998</v>
      </c>
    </row>
    <row r="28" spans="1:9" ht="13.5" customHeight="1" x14ac:dyDescent="0.2">
      <c r="C28" s="33"/>
      <c r="D28" s="19" t="s">
        <v>7</v>
      </c>
      <c r="E28" s="20">
        <f t="shared" si="1"/>
        <v>0.77961999999999998</v>
      </c>
      <c r="F28" s="12">
        <f t="shared" si="1"/>
        <v>0.83086000000000004</v>
      </c>
      <c r="G28" s="20">
        <f t="shared" si="1"/>
        <v>0.88450000000000006</v>
      </c>
      <c r="H28" s="12">
        <f t="shared" si="1"/>
        <v>0.90276000000000001</v>
      </c>
      <c r="I28" s="13">
        <f t="shared" si="1"/>
        <v>0.91107999999999989</v>
      </c>
    </row>
    <row r="31" spans="1:9" ht="26.25" customHeight="1" x14ac:dyDescent="0.2">
      <c r="C31" s="27" t="s">
        <v>17</v>
      </c>
      <c r="D31" s="27"/>
      <c r="E31" s="27" t="s">
        <v>18</v>
      </c>
      <c r="F31" s="27"/>
      <c r="G31" s="27"/>
      <c r="H31" s="27"/>
      <c r="I31" s="27"/>
    </row>
    <row r="32" spans="1:9" ht="12.75" customHeight="1" x14ac:dyDescent="0.2">
      <c r="C32" s="27"/>
      <c r="D32" s="27"/>
      <c r="E32" s="20">
        <v>16</v>
      </c>
      <c r="F32" s="2">
        <v>64</v>
      </c>
      <c r="G32" s="20">
        <v>256</v>
      </c>
      <c r="H32" s="2">
        <v>1024</v>
      </c>
      <c r="I32" s="13">
        <v>4096</v>
      </c>
    </row>
    <row r="33" spans="3:11" ht="13.5" customHeight="1" x14ac:dyDescent="0.2">
      <c r="C33" s="35" t="s">
        <v>3</v>
      </c>
      <c r="D33" s="9" t="s">
        <v>4</v>
      </c>
      <c r="E33" s="16">
        <v>2.0548999999999999</v>
      </c>
      <c r="F33" s="6">
        <v>2.0657999999999999</v>
      </c>
      <c r="G33" s="16">
        <v>2.0657999999999999</v>
      </c>
      <c r="H33" s="6">
        <v>2.0657000000000001</v>
      </c>
      <c r="I33" s="7">
        <v>2.0657000000000001</v>
      </c>
    </row>
    <row r="34" spans="3:11" ht="12.75" customHeight="1" x14ac:dyDescent="0.2">
      <c r="C34" s="35"/>
      <c r="D34" s="17" t="s">
        <v>7</v>
      </c>
      <c r="E34" s="16">
        <v>0.98970000000000002</v>
      </c>
      <c r="F34" s="6">
        <v>0.99709999999999999</v>
      </c>
      <c r="G34" s="16">
        <v>0.99719999999999998</v>
      </c>
      <c r="H34" s="6">
        <v>0.99719999999999998</v>
      </c>
      <c r="I34" s="7">
        <v>0.99709999999999999</v>
      </c>
    </row>
    <row r="35" spans="3:11" ht="12.75" customHeight="1" x14ac:dyDescent="0.2">
      <c r="C35" s="30" t="s">
        <v>8</v>
      </c>
      <c r="D35" s="9" t="s">
        <v>4</v>
      </c>
      <c r="E35" s="18">
        <v>0.8881</v>
      </c>
      <c r="F35" s="4">
        <v>0.92110000000000003</v>
      </c>
      <c r="G35" s="18">
        <v>0.96550000000000002</v>
      </c>
      <c r="H35" s="4">
        <v>1.0065</v>
      </c>
      <c r="I35" s="10">
        <v>1.0387999999999999</v>
      </c>
    </row>
    <row r="36" spans="3:11" ht="12.75" customHeight="1" x14ac:dyDescent="0.2">
      <c r="C36" s="30"/>
      <c r="D36" s="19" t="s">
        <v>7</v>
      </c>
      <c r="E36" s="20">
        <v>0.68799999999999994</v>
      </c>
      <c r="F36" s="12">
        <v>0.74399999999999999</v>
      </c>
      <c r="G36" s="20">
        <v>0.81410000000000005</v>
      </c>
      <c r="H36" s="12">
        <v>0.87339999999999995</v>
      </c>
      <c r="I36" s="13">
        <v>0.91479999999999995</v>
      </c>
    </row>
    <row r="37" spans="3:11" ht="12.75" customHeight="1" x14ac:dyDescent="0.2">
      <c r="C37" s="29" t="s">
        <v>10</v>
      </c>
      <c r="D37" s="17" t="s">
        <v>4</v>
      </c>
      <c r="E37" s="16">
        <v>1.4999</v>
      </c>
      <c r="F37" s="6">
        <v>1.6012999999999999</v>
      </c>
      <c r="G37" s="16">
        <v>1.8089</v>
      </c>
      <c r="H37" s="6">
        <v>1.9948999999999999</v>
      </c>
      <c r="I37" s="7">
        <v>2.1006999999999998</v>
      </c>
    </row>
    <row r="38" spans="3:11" ht="12.75" customHeight="1" x14ac:dyDescent="0.2">
      <c r="C38" s="29"/>
      <c r="D38" s="17" t="s">
        <v>7</v>
      </c>
      <c r="E38" s="16">
        <v>0.74260000000000004</v>
      </c>
      <c r="F38" s="6">
        <v>0.79700000000000004</v>
      </c>
      <c r="G38" s="16">
        <v>0.89</v>
      </c>
      <c r="H38" s="6">
        <v>0.95569999999999999</v>
      </c>
      <c r="I38" s="7">
        <v>0.98429999999999995</v>
      </c>
    </row>
    <row r="39" spans="3:11" ht="12.75" customHeight="1" x14ac:dyDescent="0.2">
      <c r="C39" s="30" t="s">
        <v>12</v>
      </c>
      <c r="D39" s="9" t="s">
        <v>4</v>
      </c>
      <c r="E39" s="18">
        <v>0.95699999999999996</v>
      </c>
      <c r="F39" s="4">
        <v>0.97270000000000001</v>
      </c>
      <c r="G39" s="18">
        <v>1.0055000000000001</v>
      </c>
      <c r="H39" s="4">
        <v>1.0522</v>
      </c>
      <c r="I39" s="10">
        <v>1.1093</v>
      </c>
    </row>
    <row r="40" spans="3:11" x14ac:dyDescent="0.2">
      <c r="C40" s="30"/>
      <c r="D40" s="19" t="s">
        <v>7</v>
      </c>
      <c r="E40" s="20">
        <v>0.69589999999999996</v>
      </c>
      <c r="F40" s="12">
        <v>0.73280000000000001</v>
      </c>
      <c r="G40" s="20">
        <v>0.7782</v>
      </c>
      <c r="H40" s="12">
        <v>0.84719999999999995</v>
      </c>
      <c r="I40" s="13">
        <v>0.92269999999999996</v>
      </c>
    </row>
    <row r="41" spans="3:11" ht="12.75" customHeight="1" x14ac:dyDescent="0.2">
      <c r="C41" s="30" t="s">
        <v>14</v>
      </c>
      <c r="D41" s="9" t="s">
        <v>4</v>
      </c>
      <c r="E41" s="18">
        <v>1.1001000000000001</v>
      </c>
      <c r="F41" s="4">
        <v>1.2490000000000001</v>
      </c>
      <c r="G41" s="18">
        <v>1.4337</v>
      </c>
      <c r="H41" s="4">
        <v>1.5934999999999999</v>
      </c>
      <c r="I41" s="10">
        <v>1.6763999999999999</v>
      </c>
    </row>
    <row r="42" spans="3:11" ht="12.75" customHeight="1" x14ac:dyDescent="0.2">
      <c r="C42" s="30"/>
      <c r="D42" s="19" t="s">
        <v>7</v>
      </c>
      <c r="E42" s="20">
        <v>0.71389999999999998</v>
      </c>
      <c r="F42" s="12">
        <v>0.78449999999999998</v>
      </c>
      <c r="G42" s="20">
        <v>0.87250000000000005</v>
      </c>
      <c r="H42" s="12">
        <v>0.93220000000000003</v>
      </c>
      <c r="I42" s="13">
        <v>0.95650000000000002</v>
      </c>
    </row>
    <row r="43" spans="3:11" x14ac:dyDescent="0.2">
      <c r="C43" s="31" t="s">
        <v>15</v>
      </c>
      <c r="D43" s="17" t="s">
        <v>4</v>
      </c>
      <c r="E43" s="16">
        <f t="shared" ref="E43:I44" si="2">SUM(E33,E35,E37,E39,E41,)/5</f>
        <v>1.3</v>
      </c>
      <c r="F43" s="6">
        <f t="shared" si="2"/>
        <v>1.3619799999999997</v>
      </c>
      <c r="G43" s="16">
        <f t="shared" si="2"/>
        <v>1.4558799999999998</v>
      </c>
      <c r="H43" s="6">
        <f t="shared" si="2"/>
        <v>1.5425599999999999</v>
      </c>
      <c r="I43" s="7">
        <f t="shared" si="2"/>
        <v>1.5981799999999999</v>
      </c>
      <c r="K43" s="16"/>
    </row>
    <row r="44" spans="3:11" x14ac:dyDescent="0.2">
      <c r="C44" s="31"/>
      <c r="D44" s="19" t="s">
        <v>7</v>
      </c>
      <c r="E44" s="20">
        <f t="shared" si="2"/>
        <v>0.76601999999999992</v>
      </c>
      <c r="F44" s="12">
        <f t="shared" si="2"/>
        <v>0.81108000000000013</v>
      </c>
      <c r="G44" s="20">
        <f t="shared" si="2"/>
        <v>0.87040000000000006</v>
      </c>
      <c r="H44" s="12">
        <f t="shared" si="2"/>
        <v>0.92113999999999996</v>
      </c>
      <c r="I44" s="13">
        <f t="shared" si="2"/>
        <v>0.95507999999999993</v>
      </c>
    </row>
    <row r="45" spans="3:11" ht="4.5" customHeight="1" x14ac:dyDescent="0.2"/>
    <row r="46" spans="3:11" ht="28.5" customHeight="1" x14ac:dyDescent="0.2">
      <c r="C46" s="28"/>
      <c r="D46" s="28"/>
      <c r="E46" s="34" t="s">
        <v>19</v>
      </c>
      <c r="F46" s="34"/>
      <c r="G46" s="34"/>
      <c r="H46" s="34"/>
      <c r="I46" s="34"/>
    </row>
    <row r="47" spans="3:11" x14ac:dyDescent="0.2">
      <c r="C47" s="28"/>
      <c r="D47" s="28"/>
      <c r="E47" s="15">
        <v>16</v>
      </c>
      <c r="F47" s="4">
        <v>64</v>
      </c>
      <c r="G47" s="18">
        <v>256</v>
      </c>
      <c r="H47" s="4">
        <v>1024</v>
      </c>
      <c r="I47" s="10">
        <v>4096</v>
      </c>
    </row>
    <row r="48" spans="3:11" ht="12.75" customHeight="1" x14ac:dyDescent="0.2">
      <c r="C48" s="33" t="s">
        <v>3</v>
      </c>
      <c r="D48" s="9" t="s">
        <v>4</v>
      </c>
      <c r="E48" s="18">
        <v>2.0531999999999999</v>
      </c>
      <c r="F48" s="4">
        <v>2.0617999999999999</v>
      </c>
      <c r="G48" s="18">
        <v>2.0617999999999999</v>
      </c>
      <c r="H48" s="4">
        <v>2.0617999999999999</v>
      </c>
      <c r="I48" s="10">
        <v>2.0617999999999999</v>
      </c>
    </row>
    <row r="49" spans="3:10" x14ac:dyDescent="0.2">
      <c r="C49" s="33"/>
      <c r="D49" s="19" t="s">
        <v>7</v>
      </c>
      <c r="E49" s="20">
        <v>0.9869</v>
      </c>
      <c r="F49" s="12">
        <v>0.98980000000000001</v>
      </c>
      <c r="G49" s="20">
        <v>0.98980000000000001</v>
      </c>
      <c r="H49" s="12">
        <v>0.98980000000000001</v>
      </c>
      <c r="I49" s="13">
        <v>0.98980000000000001</v>
      </c>
    </row>
    <row r="50" spans="3:10" ht="12.75" customHeight="1" x14ac:dyDescent="0.2">
      <c r="C50" s="29" t="s">
        <v>8</v>
      </c>
      <c r="D50" s="17" t="s">
        <v>4</v>
      </c>
      <c r="E50" s="16">
        <v>0.88219999999999998</v>
      </c>
      <c r="F50" s="6">
        <v>0.91459999999999997</v>
      </c>
      <c r="G50" s="16">
        <v>0.93700000000000006</v>
      </c>
      <c r="H50" s="6">
        <v>0.96109999999999995</v>
      </c>
      <c r="I50" s="7">
        <v>0.97419999999999995</v>
      </c>
    </row>
    <row r="51" spans="3:10" x14ac:dyDescent="0.2">
      <c r="C51" s="29"/>
      <c r="D51" s="17" t="s">
        <v>7</v>
      </c>
      <c r="E51" s="16">
        <v>0.68840000000000001</v>
      </c>
      <c r="F51" s="6">
        <v>0.7369</v>
      </c>
      <c r="G51" s="16">
        <v>0.77610000000000001</v>
      </c>
      <c r="H51" s="6">
        <v>0.80869999999999997</v>
      </c>
      <c r="I51" s="7">
        <v>0.82899999999999996</v>
      </c>
    </row>
    <row r="52" spans="3:10" ht="12.75" customHeight="1" x14ac:dyDescent="0.2">
      <c r="C52" s="30" t="s">
        <v>10</v>
      </c>
      <c r="D52" s="9" t="s">
        <v>4</v>
      </c>
      <c r="E52" s="18">
        <v>1.5226</v>
      </c>
      <c r="F52" s="4">
        <v>1.552</v>
      </c>
      <c r="G52" s="18">
        <v>1.6383000000000001</v>
      </c>
      <c r="H52" s="4">
        <v>1.6745000000000001</v>
      </c>
      <c r="I52" s="10">
        <v>1.6883999999999999</v>
      </c>
    </row>
    <row r="53" spans="3:10" x14ac:dyDescent="0.2">
      <c r="C53" s="30"/>
      <c r="D53" s="19" t="s">
        <v>7</v>
      </c>
      <c r="E53" s="20">
        <v>0.75729999999999997</v>
      </c>
      <c r="F53" s="12">
        <v>0.77459999999999996</v>
      </c>
      <c r="G53" s="20">
        <v>0.81830000000000003</v>
      </c>
      <c r="H53" s="12">
        <v>0.83520000000000005</v>
      </c>
      <c r="I53" s="13">
        <v>0.84189999999999998</v>
      </c>
    </row>
    <row r="54" spans="3:10" ht="12.75" customHeight="1" x14ac:dyDescent="0.2">
      <c r="C54" s="29" t="s">
        <v>12</v>
      </c>
      <c r="D54" s="17" t="s">
        <v>4</v>
      </c>
      <c r="E54" s="16">
        <v>0.96699999999999997</v>
      </c>
      <c r="F54" s="6">
        <v>0.97970000000000002</v>
      </c>
      <c r="G54" s="16">
        <v>0.996</v>
      </c>
      <c r="H54" s="6">
        <v>1.0142</v>
      </c>
      <c r="I54" s="7">
        <v>1.0330999999999999</v>
      </c>
    </row>
    <row r="55" spans="3:10" ht="12.75" customHeight="1" x14ac:dyDescent="0.2">
      <c r="C55" s="29"/>
      <c r="D55" s="17" t="s">
        <v>7</v>
      </c>
      <c r="E55" s="16">
        <v>0.69199999999999995</v>
      </c>
      <c r="F55" s="6">
        <v>0.71960000000000002</v>
      </c>
      <c r="G55" s="16">
        <v>0.75360000000000005</v>
      </c>
      <c r="H55" s="6">
        <v>0.78890000000000005</v>
      </c>
      <c r="I55" s="7">
        <v>0.81489999999999996</v>
      </c>
    </row>
    <row r="56" spans="3:10" ht="12.75" customHeight="1" x14ac:dyDescent="0.2">
      <c r="C56" s="30" t="s">
        <v>14</v>
      </c>
      <c r="D56" s="9" t="s">
        <v>4</v>
      </c>
      <c r="E56" s="18">
        <v>1.0462</v>
      </c>
      <c r="F56" s="4">
        <v>1.0485</v>
      </c>
      <c r="G56" s="18">
        <v>1.0900000000000001</v>
      </c>
      <c r="H56" s="4">
        <v>1.1080000000000001</v>
      </c>
      <c r="I56" s="10">
        <v>1.1264000000000001</v>
      </c>
    </row>
    <row r="57" spans="3:10" x14ac:dyDescent="0.2">
      <c r="C57" s="30"/>
      <c r="D57" s="19" t="s">
        <v>7</v>
      </c>
      <c r="E57" s="20">
        <v>0.67300000000000004</v>
      </c>
      <c r="F57" s="12">
        <v>0.69879999999999998</v>
      </c>
      <c r="G57" s="20">
        <v>0.72319999999999995</v>
      </c>
      <c r="H57" s="12">
        <v>0.73729999999999996</v>
      </c>
      <c r="I57" s="13">
        <v>0.74629999999999996</v>
      </c>
    </row>
    <row r="58" spans="3:10" x14ac:dyDescent="0.2">
      <c r="C58" s="31" t="s">
        <v>15</v>
      </c>
      <c r="D58" s="17" t="s">
        <v>4</v>
      </c>
      <c r="E58" s="16">
        <f t="shared" ref="E58:I59" si="3">SUM(E56,E54,E52,E50,E48)/5</f>
        <v>1.2942399999999998</v>
      </c>
      <c r="F58" s="6">
        <f t="shared" si="3"/>
        <v>1.3113199999999998</v>
      </c>
      <c r="G58" s="16">
        <f t="shared" si="3"/>
        <v>1.3446200000000001</v>
      </c>
      <c r="H58" s="6">
        <f t="shared" si="3"/>
        <v>1.36392</v>
      </c>
      <c r="I58" s="7">
        <f t="shared" si="3"/>
        <v>1.3767799999999999</v>
      </c>
    </row>
    <row r="59" spans="3:10" ht="12.75" customHeight="1" x14ac:dyDescent="0.2">
      <c r="C59" s="31"/>
      <c r="D59" s="19" t="s">
        <v>7</v>
      </c>
      <c r="E59" s="20">
        <f t="shared" si="3"/>
        <v>0.75951999999999997</v>
      </c>
      <c r="F59" s="12">
        <f t="shared" si="3"/>
        <v>0.78393999999999997</v>
      </c>
      <c r="G59" s="20">
        <f t="shared" si="3"/>
        <v>0.81220000000000003</v>
      </c>
      <c r="H59" s="12">
        <f t="shared" si="3"/>
        <v>0.83198000000000005</v>
      </c>
      <c r="I59" s="13">
        <f t="shared" si="3"/>
        <v>0.84437999999999991</v>
      </c>
    </row>
    <row r="63" spans="3:10" ht="24.75" customHeight="1" x14ac:dyDescent="0.2">
      <c r="C63" s="25"/>
      <c r="D63" s="25"/>
      <c r="E63" s="27" t="s">
        <v>20</v>
      </c>
      <c r="F63" s="27"/>
      <c r="G63" s="27"/>
      <c r="H63" s="27"/>
      <c r="I63" s="27"/>
      <c r="J63" s="27"/>
    </row>
    <row r="64" spans="3:10" x14ac:dyDescent="0.2">
      <c r="C64" s="25"/>
      <c r="D64" s="25"/>
      <c r="E64" s="20" t="s">
        <v>21</v>
      </c>
      <c r="F64" s="2" t="s">
        <v>22</v>
      </c>
      <c r="G64" s="20" t="s">
        <v>23</v>
      </c>
      <c r="H64" s="2" t="s">
        <v>24</v>
      </c>
      <c r="I64" s="20" t="s">
        <v>25</v>
      </c>
      <c r="J64" s="2" t="s">
        <v>26</v>
      </c>
    </row>
    <row r="65" spans="3:10" ht="12.75" customHeight="1" x14ac:dyDescent="0.2">
      <c r="C65" s="32" t="s">
        <v>3</v>
      </c>
      <c r="D65" s="9" t="s">
        <v>4</v>
      </c>
      <c r="E65" s="16">
        <v>2.0573999999999999</v>
      </c>
      <c r="F65" s="6">
        <v>2.0575999999999999</v>
      </c>
      <c r="G65" s="16">
        <v>2.0575999999999999</v>
      </c>
      <c r="H65" s="6">
        <v>2.0659000000000001</v>
      </c>
      <c r="I65" s="16">
        <v>2.0659000000000001</v>
      </c>
      <c r="J65" s="6">
        <v>2.0659000000000001</v>
      </c>
    </row>
    <row r="66" spans="3:10" x14ac:dyDescent="0.2">
      <c r="C66" s="32"/>
      <c r="D66" s="17" t="s">
        <v>7</v>
      </c>
      <c r="E66" s="16">
        <v>0.98960000000000004</v>
      </c>
      <c r="F66" s="6">
        <v>0.99429999999999996</v>
      </c>
      <c r="G66" s="16">
        <v>0.99429999999999996</v>
      </c>
      <c r="H66" s="6">
        <v>0.99719999999999998</v>
      </c>
      <c r="I66" s="16">
        <v>0.99709999999999999</v>
      </c>
      <c r="J66" s="6">
        <v>0.99709999999999999</v>
      </c>
    </row>
    <row r="67" spans="3:10" ht="12.75" customHeight="1" x14ac:dyDescent="0.2">
      <c r="C67" s="30" t="s">
        <v>8</v>
      </c>
      <c r="D67" s="9" t="s">
        <v>4</v>
      </c>
      <c r="E67" s="18">
        <v>0.88380000000000003</v>
      </c>
      <c r="F67" s="4">
        <v>0.90610000000000002</v>
      </c>
      <c r="G67" s="18">
        <v>0.94530000000000003</v>
      </c>
      <c r="H67" s="4">
        <v>0.98040000000000005</v>
      </c>
      <c r="I67" s="18">
        <v>1.0058</v>
      </c>
      <c r="J67" s="4">
        <v>0.99080000000000001</v>
      </c>
    </row>
    <row r="68" spans="3:10" x14ac:dyDescent="0.2">
      <c r="C68" s="30"/>
      <c r="D68" s="19" t="s">
        <v>7</v>
      </c>
      <c r="E68" s="20">
        <v>0.68610000000000004</v>
      </c>
      <c r="F68" s="12">
        <v>0.72030000000000005</v>
      </c>
      <c r="G68" s="20">
        <v>0.7843</v>
      </c>
      <c r="H68" s="12">
        <v>0.83660000000000001</v>
      </c>
      <c r="I68" s="20">
        <v>0.87329999999999997</v>
      </c>
      <c r="J68" s="12">
        <v>0.85150000000000003</v>
      </c>
    </row>
    <row r="69" spans="3:10" ht="12.75" customHeight="1" x14ac:dyDescent="0.2">
      <c r="C69" s="29" t="s">
        <v>10</v>
      </c>
      <c r="D69" s="17" t="s">
        <v>4</v>
      </c>
      <c r="E69" s="16">
        <v>1.4622999999999999</v>
      </c>
      <c r="F69" s="6">
        <v>1.5987</v>
      </c>
      <c r="G69" s="16">
        <v>1.7305999999999999</v>
      </c>
      <c r="H69" s="6">
        <v>1.8468</v>
      </c>
      <c r="I69" s="16">
        <v>2.0038</v>
      </c>
      <c r="J69" s="6">
        <v>1.9410000000000001</v>
      </c>
    </row>
    <row r="70" spans="3:10" x14ac:dyDescent="0.2">
      <c r="C70" s="29"/>
      <c r="D70" s="17" t="s">
        <v>7</v>
      </c>
      <c r="E70" s="16">
        <v>0.72209999999999996</v>
      </c>
      <c r="F70" s="6">
        <v>0.79210000000000003</v>
      </c>
      <c r="G70" s="16">
        <v>0.86219999999999997</v>
      </c>
      <c r="H70" s="6">
        <v>0.90790000000000004</v>
      </c>
      <c r="I70" s="16">
        <v>0.95530000000000004</v>
      </c>
      <c r="J70" s="6">
        <v>0.93459999999999999</v>
      </c>
    </row>
    <row r="71" spans="3:10" ht="12.75" customHeight="1" x14ac:dyDescent="0.2">
      <c r="C71" s="30" t="s">
        <v>12</v>
      </c>
      <c r="D71" s="9" t="s">
        <v>4</v>
      </c>
      <c r="E71" s="18">
        <v>0.95130000000000003</v>
      </c>
      <c r="F71" s="4">
        <v>0.9647</v>
      </c>
      <c r="G71" s="18">
        <v>0.99409999999999998</v>
      </c>
      <c r="H71" s="4">
        <v>1.032</v>
      </c>
      <c r="I71" s="18">
        <v>1.075</v>
      </c>
      <c r="J71" s="4">
        <v>1.0680000000000001</v>
      </c>
    </row>
    <row r="72" spans="3:10" x14ac:dyDescent="0.2">
      <c r="C72" s="30"/>
      <c r="D72" s="19" t="s">
        <v>7</v>
      </c>
      <c r="E72" s="20">
        <v>0.69289999999999996</v>
      </c>
      <c r="F72" s="12">
        <v>0.70899999999999996</v>
      </c>
      <c r="G72" s="20">
        <v>0.76880000000000004</v>
      </c>
      <c r="H72" s="12">
        <v>0.82320000000000004</v>
      </c>
      <c r="I72" s="20">
        <v>0.87480000000000002</v>
      </c>
      <c r="J72" s="12">
        <v>0.86499999999999999</v>
      </c>
    </row>
    <row r="73" spans="3:10" ht="12.75" customHeight="1" x14ac:dyDescent="0.2">
      <c r="C73" s="30" t="s">
        <v>14</v>
      </c>
      <c r="D73" s="9" t="s">
        <v>4</v>
      </c>
      <c r="E73" s="18">
        <v>1.2063999999999999</v>
      </c>
      <c r="F73" s="4">
        <v>1.2105999999999999</v>
      </c>
      <c r="G73" s="18">
        <v>1.3214999999999999</v>
      </c>
      <c r="H73" s="4">
        <v>1.4148000000000001</v>
      </c>
      <c r="I73" s="18">
        <v>1.4710000000000001</v>
      </c>
      <c r="J73" s="4">
        <v>1.45</v>
      </c>
    </row>
    <row r="74" spans="3:10" x14ac:dyDescent="0.2">
      <c r="C74" s="30"/>
      <c r="D74" s="19" t="s">
        <v>7</v>
      </c>
      <c r="E74" s="20">
        <v>0.77</v>
      </c>
      <c r="F74" s="12">
        <v>0.77529999999999999</v>
      </c>
      <c r="G74" s="20">
        <v>0.83240000000000003</v>
      </c>
      <c r="H74" s="12">
        <v>0.87490000000000001</v>
      </c>
      <c r="I74" s="20">
        <v>0.90110000000000001</v>
      </c>
      <c r="J74" s="12">
        <v>0.88800000000000001</v>
      </c>
    </row>
    <row r="75" spans="3:10" x14ac:dyDescent="0.2">
      <c r="C75" s="31" t="s">
        <v>15</v>
      </c>
      <c r="D75" s="17" t="s">
        <v>4</v>
      </c>
      <c r="E75" s="16">
        <f t="shared" ref="E75:J76" si="4">SUM(E65,E67,E69,E71,E73)/5</f>
        <v>1.3122399999999999</v>
      </c>
      <c r="F75" s="6">
        <f t="shared" si="4"/>
        <v>1.34754</v>
      </c>
      <c r="G75" s="16">
        <f t="shared" si="4"/>
        <v>1.4098199999999999</v>
      </c>
      <c r="H75" s="6">
        <f t="shared" si="4"/>
        <v>1.4679800000000001</v>
      </c>
      <c r="I75" s="16">
        <f t="shared" si="4"/>
        <v>1.5243</v>
      </c>
      <c r="J75" s="6">
        <f t="shared" si="4"/>
        <v>1.5031399999999999</v>
      </c>
    </row>
    <row r="76" spans="3:10" x14ac:dyDescent="0.2">
      <c r="C76" s="31"/>
      <c r="D76" s="19" t="s">
        <v>7</v>
      </c>
      <c r="E76" s="20">
        <f t="shared" si="4"/>
        <v>0.77214000000000005</v>
      </c>
      <c r="F76" s="12">
        <f t="shared" si="4"/>
        <v>0.79820000000000002</v>
      </c>
      <c r="G76" s="20">
        <f t="shared" si="4"/>
        <v>0.84840000000000004</v>
      </c>
      <c r="H76" s="12">
        <f t="shared" si="4"/>
        <v>0.88795999999999997</v>
      </c>
      <c r="I76" s="20">
        <f t="shared" si="4"/>
        <v>0.92032000000000003</v>
      </c>
      <c r="J76" s="12">
        <f t="shared" si="4"/>
        <v>0.90724000000000005</v>
      </c>
    </row>
    <row r="78" spans="3:10" ht="15" customHeight="1" x14ac:dyDescent="0.2"/>
    <row r="79" spans="3:10" ht="13.5" customHeight="1" x14ac:dyDescent="0.2">
      <c r="C79" s="25"/>
      <c r="D79" s="25"/>
      <c r="E79" s="27" t="s">
        <v>27</v>
      </c>
      <c r="F79" s="27"/>
      <c r="G79" s="27"/>
      <c r="H79" s="27"/>
      <c r="I79" s="27"/>
      <c r="J79" s="27"/>
    </row>
    <row r="80" spans="3:10" x14ac:dyDescent="0.2">
      <c r="C80" s="25"/>
      <c r="D80" s="25"/>
      <c r="E80" s="20" t="s">
        <v>28</v>
      </c>
      <c r="F80" s="12" t="s">
        <v>29</v>
      </c>
      <c r="G80" s="20" t="s">
        <v>30</v>
      </c>
      <c r="H80" s="12" t="s">
        <v>31</v>
      </c>
      <c r="I80" s="20" t="s">
        <v>32</v>
      </c>
      <c r="J80" s="12" t="s">
        <v>26</v>
      </c>
    </row>
    <row r="81" spans="1:10" x14ac:dyDescent="0.2">
      <c r="A81" t="s">
        <v>33</v>
      </c>
      <c r="C81" s="28" t="s">
        <v>1</v>
      </c>
      <c r="D81" s="21" t="s">
        <v>4</v>
      </c>
      <c r="E81" s="16">
        <f>$F$12</f>
        <v>0.82510000000000017</v>
      </c>
      <c r="F81" s="6">
        <f>$F$12</f>
        <v>0.82510000000000017</v>
      </c>
      <c r="G81" s="16">
        <f>$F$12</f>
        <v>0.82510000000000017</v>
      </c>
      <c r="H81" s="6">
        <f>$F$12</f>
        <v>0.82510000000000017</v>
      </c>
      <c r="I81" s="16">
        <f>$F$12</f>
        <v>0.82510000000000017</v>
      </c>
      <c r="J81" s="6" t="s">
        <v>34</v>
      </c>
    </row>
    <row r="82" spans="1:10" x14ac:dyDescent="0.2">
      <c r="A82" t="s">
        <v>35</v>
      </c>
      <c r="C82" s="28"/>
      <c r="D82" s="22" t="s">
        <v>7</v>
      </c>
      <c r="E82" s="16">
        <f>$F$13</f>
        <v>0.68277999999999994</v>
      </c>
      <c r="F82" s="6">
        <f>$F$13</f>
        <v>0.68277999999999994</v>
      </c>
      <c r="G82" s="16">
        <f>$F$13</f>
        <v>0.68277999999999994</v>
      </c>
      <c r="H82" s="6">
        <f>$F$13</f>
        <v>0.68277999999999994</v>
      </c>
      <c r="I82" s="16">
        <f>$F$13</f>
        <v>0.68277999999999994</v>
      </c>
      <c r="J82" s="6" t="s">
        <v>34</v>
      </c>
    </row>
    <row r="83" spans="1:10" ht="12.75" customHeight="1" x14ac:dyDescent="0.2">
      <c r="A83" t="s">
        <v>36</v>
      </c>
      <c r="C83" s="27" t="s">
        <v>37</v>
      </c>
      <c r="D83" s="21" t="s">
        <v>4</v>
      </c>
      <c r="E83" s="18">
        <f>$E$12</f>
        <v>0.81540000000000001</v>
      </c>
      <c r="F83" s="4">
        <f>$E$12</f>
        <v>0.81540000000000001</v>
      </c>
      <c r="G83" s="18">
        <f>$E$12</f>
        <v>0.81540000000000001</v>
      </c>
      <c r="H83" s="4">
        <f>$E$12</f>
        <v>0.81540000000000001</v>
      </c>
      <c r="I83" s="18">
        <f>$E$12</f>
        <v>0.81540000000000001</v>
      </c>
      <c r="J83" s="4" t="s">
        <v>34</v>
      </c>
    </row>
    <row r="84" spans="1:10" x14ac:dyDescent="0.2">
      <c r="A84" t="s">
        <v>38</v>
      </c>
      <c r="C84" s="27"/>
      <c r="D84" s="23" t="s">
        <v>7</v>
      </c>
      <c r="E84" s="20">
        <f>$E$13</f>
        <v>0.54161999999999999</v>
      </c>
      <c r="F84" s="12">
        <f>$E$13</f>
        <v>0.54161999999999999</v>
      </c>
      <c r="G84" s="20">
        <f>$E$13</f>
        <v>0.54161999999999999</v>
      </c>
      <c r="H84" s="12">
        <f>$E$13</f>
        <v>0.54161999999999999</v>
      </c>
      <c r="I84" s="20">
        <f>$E$13</f>
        <v>0.54161999999999999</v>
      </c>
      <c r="J84" s="12" t="s">
        <v>34</v>
      </c>
    </row>
    <row r="85" spans="1:10" ht="12.75" customHeight="1" x14ac:dyDescent="0.2">
      <c r="A85" t="s">
        <v>39</v>
      </c>
      <c r="C85" s="24" t="s">
        <v>2</v>
      </c>
      <c r="D85" s="22" t="s">
        <v>4</v>
      </c>
      <c r="E85" s="16">
        <f t="shared" ref="E85:I86" si="5">$G12</f>
        <v>1.6650800000000001</v>
      </c>
      <c r="F85" s="6">
        <f t="shared" si="5"/>
        <v>1.6650800000000001</v>
      </c>
      <c r="G85" s="16">
        <f t="shared" si="5"/>
        <v>1.6650800000000001</v>
      </c>
      <c r="H85" s="6">
        <f t="shared" si="5"/>
        <v>1.6650800000000001</v>
      </c>
      <c r="I85" s="16">
        <f t="shared" si="5"/>
        <v>1.6650800000000001</v>
      </c>
      <c r="J85" s="6" t="s">
        <v>34</v>
      </c>
    </row>
    <row r="86" spans="1:10" x14ac:dyDescent="0.2">
      <c r="C86" s="24"/>
      <c r="D86" s="22" t="s">
        <v>7</v>
      </c>
      <c r="E86" s="16">
        <f t="shared" si="5"/>
        <v>1</v>
      </c>
      <c r="F86" s="6">
        <f t="shared" si="5"/>
        <v>1</v>
      </c>
      <c r="G86" s="16">
        <f t="shared" si="5"/>
        <v>1</v>
      </c>
      <c r="H86" s="6">
        <f t="shared" si="5"/>
        <v>1</v>
      </c>
      <c r="I86" s="16">
        <f t="shared" si="5"/>
        <v>1</v>
      </c>
      <c r="J86" s="6" t="s">
        <v>34</v>
      </c>
    </row>
    <row r="87" spans="1:10" ht="12.75" customHeight="1" x14ac:dyDescent="0.2">
      <c r="C87" s="27" t="s">
        <v>40</v>
      </c>
      <c r="D87" s="21" t="s">
        <v>4</v>
      </c>
      <c r="E87" s="18">
        <f t="shared" ref="E87:I88" si="6">E27</f>
        <v>1.28674</v>
      </c>
      <c r="F87" s="4">
        <f t="shared" si="6"/>
        <v>1.3476600000000001</v>
      </c>
      <c r="G87" s="18">
        <f t="shared" si="6"/>
        <v>1.4300799999999998</v>
      </c>
      <c r="H87" s="4">
        <f t="shared" si="6"/>
        <v>1.4432800000000001</v>
      </c>
      <c r="I87" s="18">
        <f t="shared" si="6"/>
        <v>1.4505199999999998</v>
      </c>
      <c r="J87" s="4" t="s">
        <v>34</v>
      </c>
    </row>
    <row r="88" spans="1:10" x14ac:dyDescent="0.2">
      <c r="C88" s="27"/>
      <c r="D88" s="23" t="s">
        <v>7</v>
      </c>
      <c r="E88" s="20">
        <f t="shared" si="6"/>
        <v>0.77961999999999998</v>
      </c>
      <c r="F88" s="12">
        <f t="shared" si="6"/>
        <v>0.83086000000000004</v>
      </c>
      <c r="G88" s="20">
        <f t="shared" si="6"/>
        <v>0.88450000000000006</v>
      </c>
      <c r="H88" s="12">
        <f t="shared" si="6"/>
        <v>0.90276000000000001</v>
      </c>
      <c r="I88" s="20">
        <f t="shared" si="6"/>
        <v>0.91107999999999989</v>
      </c>
      <c r="J88" s="12" t="s">
        <v>34</v>
      </c>
    </row>
    <row r="89" spans="1:10" ht="12.75" customHeight="1" x14ac:dyDescent="0.2">
      <c r="C89" s="24" t="s">
        <v>41</v>
      </c>
      <c r="D89" s="22" t="s">
        <v>4</v>
      </c>
      <c r="E89" s="16">
        <f t="shared" ref="E89:I90" si="7">E43</f>
        <v>1.3</v>
      </c>
      <c r="F89" s="6">
        <f t="shared" si="7"/>
        <v>1.3619799999999997</v>
      </c>
      <c r="G89" s="16">
        <f t="shared" si="7"/>
        <v>1.4558799999999998</v>
      </c>
      <c r="H89" s="6">
        <f t="shared" si="7"/>
        <v>1.5425599999999999</v>
      </c>
      <c r="I89" s="16">
        <f t="shared" si="7"/>
        <v>1.5981799999999999</v>
      </c>
      <c r="J89" s="6" t="s">
        <v>34</v>
      </c>
    </row>
    <row r="90" spans="1:10" x14ac:dyDescent="0.2">
      <c r="A90" t="s">
        <v>42</v>
      </c>
      <c r="C90" s="24"/>
      <c r="D90" s="22" t="s">
        <v>7</v>
      </c>
      <c r="E90" s="16">
        <f t="shared" si="7"/>
        <v>0.76601999999999992</v>
      </c>
      <c r="F90" s="6">
        <f t="shared" si="7"/>
        <v>0.81108000000000013</v>
      </c>
      <c r="G90" s="16">
        <f t="shared" si="7"/>
        <v>0.87040000000000006</v>
      </c>
      <c r="H90" s="6">
        <f t="shared" si="7"/>
        <v>0.92113999999999996</v>
      </c>
      <c r="I90" s="16">
        <f t="shared" si="7"/>
        <v>0.95507999999999993</v>
      </c>
      <c r="J90" s="6" t="s">
        <v>34</v>
      </c>
    </row>
    <row r="91" spans="1:10" x14ac:dyDescent="0.2">
      <c r="A91" t="s">
        <v>1</v>
      </c>
      <c r="C91" s="25" t="s">
        <v>43</v>
      </c>
      <c r="D91" s="21" t="s">
        <v>4</v>
      </c>
      <c r="E91" s="18">
        <f t="shared" ref="E91:I92" si="8">E58</f>
        <v>1.2942399999999998</v>
      </c>
      <c r="F91" s="4">
        <f t="shared" si="8"/>
        <v>1.3113199999999998</v>
      </c>
      <c r="G91" s="18">
        <f t="shared" si="8"/>
        <v>1.3446200000000001</v>
      </c>
      <c r="H91" s="4">
        <f t="shared" si="8"/>
        <v>1.36392</v>
      </c>
      <c r="I91" s="18">
        <f t="shared" si="8"/>
        <v>1.3767799999999999</v>
      </c>
      <c r="J91" s="4" t="s">
        <v>34</v>
      </c>
    </row>
    <row r="92" spans="1:10" x14ac:dyDescent="0.2">
      <c r="A92" t="s">
        <v>42</v>
      </c>
      <c r="C92" s="25"/>
      <c r="D92" s="23" t="s">
        <v>7</v>
      </c>
      <c r="E92" s="20">
        <f t="shared" si="8"/>
        <v>0.75951999999999997</v>
      </c>
      <c r="F92" s="12">
        <f t="shared" si="8"/>
        <v>0.78393999999999997</v>
      </c>
      <c r="G92" s="20">
        <f t="shared" si="8"/>
        <v>0.81220000000000003</v>
      </c>
      <c r="H92" s="12">
        <f t="shared" si="8"/>
        <v>0.83198000000000005</v>
      </c>
      <c r="I92" s="20">
        <f t="shared" si="8"/>
        <v>0.84437999999999991</v>
      </c>
      <c r="J92" s="12" t="s">
        <v>34</v>
      </c>
    </row>
    <row r="93" spans="1:10" x14ac:dyDescent="0.2">
      <c r="A93" t="s">
        <v>44</v>
      </c>
      <c r="C93" s="26" t="s">
        <v>45</v>
      </c>
      <c r="D93" s="22" t="s">
        <v>4</v>
      </c>
      <c r="E93" s="16">
        <f t="shared" ref="E93:J94" si="9">E75</f>
        <v>1.3122399999999999</v>
      </c>
      <c r="F93" s="6">
        <f t="shared" si="9"/>
        <v>1.34754</v>
      </c>
      <c r="G93" s="16">
        <f t="shared" si="9"/>
        <v>1.4098199999999999</v>
      </c>
      <c r="H93" s="6">
        <f t="shared" si="9"/>
        <v>1.4679800000000001</v>
      </c>
      <c r="I93" s="16">
        <f t="shared" si="9"/>
        <v>1.5243</v>
      </c>
      <c r="J93" s="6">
        <f t="shared" si="9"/>
        <v>1.5031399999999999</v>
      </c>
    </row>
    <row r="94" spans="1:10" x14ac:dyDescent="0.2">
      <c r="A94" t="s">
        <v>46</v>
      </c>
      <c r="C94" s="26"/>
      <c r="D94" s="23" t="s">
        <v>7</v>
      </c>
      <c r="E94" s="20">
        <f t="shared" si="9"/>
        <v>0.77214000000000005</v>
      </c>
      <c r="F94" s="12">
        <f t="shared" si="9"/>
        <v>0.79820000000000002</v>
      </c>
      <c r="G94" s="20">
        <f t="shared" si="9"/>
        <v>0.84840000000000004</v>
      </c>
      <c r="H94" s="12">
        <f t="shared" si="9"/>
        <v>0.88795999999999997</v>
      </c>
      <c r="I94" s="20">
        <f t="shared" si="9"/>
        <v>0.92032000000000003</v>
      </c>
      <c r="J94" s="12">
        <f t="shared" si="9"/>
        <v>0.90724000000000005</v>
      </c>
    </row>
    <row r="95" spans="1:10" x14ac:dyDescent="0.2">
      <c r="A95" t="s">
        <v>47</v>
      </c>
    </row>
    <row r="96" spans="1:10" x14ac:dyDescent="0.2">
      <c r="A96" t="s">
        <v>48</v>
      </c>
    </row>
    <row r="97" spans="1:1" x14ac:dyDescent="0.2">
      <c r="A97" t="s">
        <v>49</v>
      </c>
    </row>
    <row r="98" spans="1:1" x14ac:dyDescent="0.2">
      <c r="A98" t="s">
        <v>50</v>
      </c>
    </row>
  </sheetData>
  <mergeCells count="48">
    <mergeCell ref="C1:D1"/>
    <mergeCell ref="C2:C3"/>
    <mergeCell ref="C4:C5"/>
    <mergeCell ref="C6:C7"/>
    <mergeCell ref="C8:C9"/>
    <mergeCell ref="C10:C11"/>
    <mergeCell ref="C12:C13"/>
    <mergeCell ref="C15:D16"/>
    <mergeCell ref="E15:I15"/>
    <mergeCell ref="C17:C18"/>
    <mergeCell ref="C19:C20"/>
    <mergeCell ref="C21:C22"/>
    <mergeCell ref="C23:C24"/>
    <mergeCell ref="C25:C26"/>
    <mergeCell ref="C27:C28"/>
    <mergeCell ref="C31:D32"/>
    <mergeCell ref="E31:I31"/>
    <mergeCell ref="C33:C34"/>
    <mergeCell ref="C35:C36"/>
    <mergeCell ref="C37:C38"/>
    <mergeCell ref="C39:C40"/>
    <mergeCell ref="C41:C42"/>
    <mergeCell ref="C43:C44"/>
    <mergeCell ref="C46:D47"/>
    <mergeCell ref="E46:I46"/>
    <mergeCell ref="C48:C49"/>
    <mergeCell ref="C50:C51"/>
    <mergeCell ref="C52:C53"/>
    <mergeCell ref="C54:C55"/>
    <mergeCell ref="C56:C57"/>
    <mergeCell ref="C58:C59"/>
    <mergeCell ref="C63:D64"/>
    <mergeCell ref="E63:J63"/>
    <mergeCell ref="C65:C66"/>
    <mergeCell ref="C67:C68"/>
    <mergeCell ref="C69:C70"/>
    <mergeCell ref="C71:C72"/>
    <mergeCell ref="C73:C74"/>
    <mergeCell ref="C75:C76"/>
    <mergeCell ref="C79:D80"/>
    <mergeCell ref="C89:C90"/>
    <mergeCell ref="C91:C92"/>
    <mergeCell ref="C93:C94"/>
    <mergeCell ref="E79:J79"/>
    <mergeCell ref="C81:C82"/>
    <mergeCell ref="C83:C84"/>
    <mergeCell ref="C85:C86"/>
    <mergeCell ref="C87:C8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3</cp:revision>
  <dcterms:modified xsi:type="dcterms:W3CDTF">2017-11-15T21:11:17Z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