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6812"/>
  <workbookPr/>
  <mc:AlternateContent xmlns:mc="http://schemas.openxmlformats.org/markup-compatibility/2006">
    <mc:Choice Requires="x15">
      <x15ac:absPath xmlns:x15ac="http://schemas.microsoft.com/office/spreadsheetml/2010/11/ac" url="/Users/ewanog/Documents/work/code/repos/palika-profile/resources/data/"/>
    </mc:Choice>
  </mc:AlternateContent>
  <bookViews>
    <workbookView xWindow="0" yWindow="460" windowWidth="28800" windowHeight="17540" tabRatio="500" activeTab="1"/>
  </bookViews>
  <sheets>
    <sheet name="Profile Data_prev" sheetId="2" r:id="rId1"/>
    <sheet name="Profile Data" sheetId="7" r:id="rId2"/>
    <sheet name="Titles" sheetId="6" r:id="rId3"/>
    <sheet name="Map Data" sheetId="3" r:id="rId4"/>
    <sheet name="Meta" sheetId="1" r:id="rId5"/>
    <sheet name="FAQs" sheetId="5" r:id="rId6"/>
  </sheets>
  <definedNames>
    <definedName name="_xlnm._FilterDatabase" localSheetId="1" hidden="1">'Profile Data'!$C$3:$FJ$3</definedName>
    <definedName name="_xlnm._FilterDatabase" localSheetId="2" hidden="1">Titles!$A$1:$I$125</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117" i="6" l="1"/>
  <c r="A38" i="6"/>
  <c r="B38" i="6"/>
  <c r="A96" i="6"/>
  <c r="A4" i="6"/>
  <c r="A5" i="6"/>
  <c r="A6" i="6"/>
  <c r="A7" i="6"/>
  <c r="A10" i="6"/>
  <c r="A11" i="6"/>
  <c r="A15" i="6"/>
  <c r="A16" i="6"/>
  <c r="A17" i="6"/>
  <c r="A18" i="6"/>
  <c r="A19" i="6"/>
  <c r="A20" i="6"/>
  <c r="A21" i="6"/>
  <c r="A22" i="6"/>
  <c r="A23" i="6"/>
  <c r="A24" i="6"/>
  <c r="A25" i="6"/>
  <c r="A26" i="6"/>
  <c r="A27" i="6"/>
  <c r="A28" i="6"/>
  <c r="A29" i="6"/>
  <c r="A30" i="6"/>
  <c r="A31" i="6"/>
  <c r="A32" i="6"/>
  <c r="A33" i="6"/>
  <c r="A34" i="6"/>
  <c r="A35" i="6"/>
  <c r="A36" i="6"/>
  <c r="A37"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5" i="6"/>
  <c r="A86" i="6"/>
  <c r="A87" i="6"/>
  <c r="A88" i="6"/>
  <c r="A89" i="6"/>
  <c r="A90" i="6"/>
  <c r="A91" i="6"/>
  <c r="A93" i="6"/>
  <c r="A94" i="6"/>
  <c r="A95" i="6"/>
  <c r="A97" i="6"/>
  <c r="A98" i="6"/>
  <c r="A100" i="6"/>
  <c r="A101" i="6"/>
  <c r="A3"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A92" i="6"/>
  <c r="B92"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3" i="6"/>
  <c r="B94" i="6"/>
  <c r="B95" i="6"/>
  <c r="B96" i="6"/>
  <c r="B97" i="6"/>
  <c r="B98" i="6"/>
  <c r="B99" i="6"/>
  <c r="B100" i="6"/>
  <c r="B101" i="6"/>
  <c r="B102" i="6"/>
  <c r="B103" i="6"/>
  <c r="B104" i="6"/>
  <c r="B105" i="6"/>
  <c r="B106" i="6"/>
  <c r="B107" i="6"/>
  <c r="B108" i="6"/>
  <c r="B109" i="6"/>
  <c r="B110" i="6"/>
  <c r="B111" i="6"/>
  <c r="B112" i="6"/>
  <c r="B113" i="6"/>
  <c r="B114" i="6"/>
  <c r="B115" i="6"/>
  <c r="B116" i="6"/>
  <c r="B118" i="6"/>
  <c r="B119" i="6"/>
  <c r="B120" i="6"/>
  <c r="B121" i="6"/>
  <c r="B122" i="6"/>
  <c r="B123" i="6"/>
  <c r="B124" i="6"/>
  <c r="B125" i="6"/>
  <c r="B3" i="6"/>
  <c r="A8" i="6"/>
  <c r="A9" i="6"/>
  <c r="A12" i="6"/>
  <c r="A13" i="6"/>
  <c r="A14" i="6"/>
  <c r="A83" i="6"/>
  <c r="A84" i="6"/>
  <c r="A99" i="6"/>
  <c r="A102" i="6"/>
  <c r="A103" i="6"/>
  <c r="A104" i="6"/>
  <c r="A105" i="6"/>
  <c r="A106" i="6"/>
  <c r="A107" i="6"/>
  <c r="A108" i="6"/>
  <c r="A109" i="6"/>
  <c r="A110" i="6"/>
  <c r="A111" i="6"/>
  <c r="A112" i="6"/>
  <c r="A113" i="6"/>
  <c r="A114" i="6"/>
  <c r="A115" i="6"/>
  <c r="A116" i="6"/>
  <c r="A117" i="6"/>
  <c r="A118" i="6"/>
  <c r="A119" i="6"/>
  <c r="A120" i="6"/>
  <c r="A121" i="6"/>
  <c r="A122" i="6"/>
  <c r="A123" i="6"/>
  <c r="A124" i="6"/>
  <c r="A125" i="6"/>
  <c r="ES16" i="2"/>
  <c r="EP16" i="2"/>
  <c r="G16" i="2"/>
  <c r="ES15" i="2"/>
  <c r="EP15" i="2"/>
  <c r="G15" i="2"/>
  <c r="ES14" i="2"/>
  <c r="EP14" i="2"/>
  <c r="G14" i="2"/>
  <c r="ES13" i="2"/>
  <c r="EP13" i="2"/>
  <c r="G13" i="2"/>
  <c r="ES12" i="2"/>
  <c r="G12" i="2"/>
  <c r="ES11" i="2"/>
  <c r="EP11" i="2"/>
  <c r="G11" i="2"/>
  <c r="ES10" i="2"/>
  <c r="EP10" i="2"/>
  <c r="G10" i="2"/>
  <c r="ES9" i="2"/>
  <c r="EP9" i="2"/>
  <c r="G9" i="2"/>
  <c r="ES8" i="2"/>
  <c r="EP8" i="2"/>
  <c r="G8" i="2"/>
  <c r="ES7" i="2"/>
  <c r="EP7" i="2"/>
  <c r="G7" i="2"/>
  <c r="ES6" i="2"/>
  <c r="EP6" i="2"/>
  <c r="G6" i="2"/>
  <c r="ES5" i="2"/>
  <c r="G5" i="2"/>
  <c r="ES4" i="2"/>
  <c r="EP4" i="2"/>
  <c r="G4" i="2"/>
</calcChain>
</file>

<file path=xl/sharedStrings.xml><?xml version="1.0" encoding="utf-8"?>
<sst xmlns="http://schemas.openxmlformats.org/spreadsheetml/2006/main" count="3120" uniqueCount="904">
  <si>
    <t>Facts and Figures</t>
  </si>
  <si>
    <t>Recon &amp; Retrofit Updates</t>
  </si>
  <si>
    <t>Total Eligible HHs (Reconstruction)</t>
  </si>
  <si>
    <t>Total Eligible HHs (Retrofit)</t>
  </si>
  <si>
    <t>1st Tranche Cnt (Reconstruction)</t>
  </si>
  <si>
    <t>3rd Tranche Cnt (Reconstruction)</t>
  </si>
  <si>
    <t>PA Agreement Cnt (Retrofit)</t>
  </si>
  <si>
    <t>1st Tranche Cnt (Retrofit)</t>
  </si>
  <si>
    <t>PA Agreement Cnt (Reconstruction)</t>
  </si>
  <si>
    <t>Houses Under Construction Cnt</t>
  </si>
  <si>
    <t>Houses Completed Cnt</t>
  </si>
  <si>
    <t>2nd Tranche Cnt (Retrofit)</t>
  </si>
  <si>
    <t>2nd Tranche Cnt (Reconstruction)</t>
  </si>
  <si>
    <t>Grievances Registered Cnt</t>
  </si>
  <si>
    <t>Grievances Addressed Cnt</t>
  </si>
  <si>
    <t>Non Comp Registered Cnt</t>
  </si>
  <si>
    <t>Non Comp Addressed Cnt</t>
  </si>
  <si>
    <t>PO Presence</t>
  </si>
  <si>
    <t>Active POs List</t>
  </si>
  <si>
    <t>Phased Out POs List</t>
  </si>
  <si>
    <t>Report Year</t>
  </si>
  <si>
    <t>Report Month</t>
  </si>
  <si>
    <t>Construction Material Status</t>
  </si>
  <si>
    <t>Avg Wage 1</t>
  </si>
  <si>
    <t>Avg Wage 2</t>
  </si>
  <si>
    <t>Other Sectors</t>
  </si>
  <si>
    <t>Schools Damaged Cnt</t>
  </si>
  <si>
    <t>Schools Under Const Cnt</t>
  </si>
  <si>
    <t>Health Posts Damaged Cnt</t>
  </si>
  <si>
    <t>Health Posts Under Const Cnt</t>
  </si>
  <si>
    <t>Key Contacts</t>
  </si>
  <si>
    <t>HH Land Issues</t>
  </si>
  <si>
    <t>Landless Cnt</t>
  </si>
  <si>
    <t>No Land Cert Cnt</t>
  </si>
  <si>
    <t>Right of Way Cnt</t>
  </si>
  <si>
    <t>HEP Cnt</t>
  </si>
  <si>
    <t>Small Plots Cnt</t>
  </si>
  <si>
    <t>Guthi Land Cnt</t>
  </si>
  <si>
    <t>Tech Staff Status</t>
  </si>
  <si>
    <t>Engineers Available Cnt</t>
  </si>
  <si>
    <t>Sub-Engineers Available Cnt</t>
  </si>
  <si>
    <t>Masons 7 Day Available Cnt</t>
  </si>
  <si>
    <t>Masons 50 Day Available Cnt</t>
  </si>
  <si>
    <t>Trainings</t>
  </si>
  <si>
    <t>Short Training Reached Cnt</t>
  </si>
  <si>
    <t>Short Training Remaining Cnt</t>
  </si>
  <si>
    <t>Voc Training Remaining Cnt</t>
  </si>
  <si>
    <t>Voc Training Reached Cnt</t>
  </si>
  <si>
    <t>FAQ</t>
  </si>
  <si>
    <t>Number</t>
  </si>
  <si>
    <t>Ward 1 Cnt</t>
  </si>
  <si>
    <t>Ward 2 Cnt</t>
  </si>
  <si>
    <t>Ward 3 Cnt</t>
  </si>
  <si>
    <t>Ward 4 Cnt</t>
  </si>
  <si>
    <t>Ward 5 Cnt</t>
  </si>
  <si>
    <t>Ward 6 Cnt</t>
  </si>
  <si>
    <t>Ward 7 Cnt</t>
  </si>
  <si>
    <t>Ward 8 Cnt</t>
  </si>
  <si>
    <t>Ward 9 Cnt</t>
  </si>
  <si>
    <t>Ward 10 Cnt</t>
  </si>
  <si>
    <t>Ward 11 Cnt</t>
  </si>
  <si>
    <t>Ward 12 Cnt</t>
  </si>
  <si>
    <t>Ward 13 Cnt</t>
  </si>
  <si>
    <t>Ward 14 Cnt</t>
  </si>
  <si>
    <t>Ward 15 Cnt</t>
  </si>
  <si>
    <t>Ward 16 Cnt</t>
  </si>
  <si>
    <t>Ward 17 Cnt</t>
  </si>
  <si>
    <t>Ward 18 Cnt</t>
  </si>
  <si>
    <t>Ward 19 Cnt</t>
  </si>
  <si>
    <t>Ward 20 Cnt</t>
  </si>
  <si>
    <t>Ward 21 Cnt</t>
  </si>
  <si>
    <t>Ward 22 Cnt</t>
  </si>
  <si>
    <t>Ward 23 Cnt</t>
  </si>
  <si>
    <t>Ward 24 Cnt</t>
  </si>
  <si>
    <t>Ward 25 Cnt</t>
  </si>
  <si>
    <t>Ward 26 Cnt</t>
  </si>
  <si>
    <t>Ward 27 Cnt</t>
  </si>
  <si>
    <t>Ward 28 Cnt</t>
  </si>
  <si>
    <t>Ward 29 Cnt</t>
  </si>
  <si>
    <t>Ward 30 Cnt</t>
  </si>
  <si>
    <t>Ward 31 Cnt</t>
  </si>
  <si>
    <t>Ward 32 Cnt</t>
  </si>
  <si>
    <t>Ward 33 Cnt</t>
  </si>
  <si>
    <t>Ward 34 Cnt</t>
  </si>
  <si>
    <t>Ward 35 Cnt</t>
  </si>
  <si>
    <t>Ward 36 Cnt</t>
  </si>
  <si>
    <t>Stone Required Quantity</t>
  </si>
  <si>
    <t>Stone Availability</t>
  </si>
  <si>
    <t>Stone Cost</t>
  </si>
  <si>
    <t>Aggregate Required Quantity</t>
  </si>
  <si>
    <t>Aggregate Availability</t>
  </si>
  <si>
    <t>Aggregate Cost</t>
  </si>
  <si>
    <t>Sand Required Quantity</t>
  </si>
  <si>
    <t>Sand Availability</t>
  </si>
  <si>
    <t>Sand Cost</t>
  </si>
  <si>
    <t>Timber Required Quantity</t>
  </si>
  <si>
    <t>Timber Availability</t>
  </si>
  <si>
    <t>Timber Cost</t>
  </si>
  <si>
    <t>Cement PPC Required Quantity</t>
  </si>
  <si>
    <t>Cement PPC Availability</t>
  </si>
  <si>
    <t>Cement PPC Cost</t>
  </si>
  <si>
    <t>Cement OPC Required Quantity</t>
  </si>
  <si>
    <t>Cement OPC Availability</t>
  </si>
  <si>
    <t>Cement OPC Cost</t>
  </si>
  <si>
    <t>Rebar Required Quantity</t>
  </si>
  <si>
    <t>Rebar Availability</t>
  </si>
  <si>
    <t>Rebar Cost</t>
  </si>
  <si>
    <t>Tin Required Quantity</t>
  </si>
  <si>
    <t>Tin Availability</t>
  </si>
  <si>
    <t>Tin Cost</t>
  </si>
  <si>
    <t>Bricks Required Quantity</t>
  </si>
  <si>
    <t>Bricks Availability</t>
  </si>
  <si>
    <t>Bricks Cost</t>
  </si>
  <si>
    <t>Damage Total Cnt</t>
  </si>
  <si>
    <t>Futher Info</t>
  </si>
  <si>
    <t>Palika Code</t>
  </si>
  <si>
    <t>Damage Grade 1-2 Cnt</t>
  </si>
  <si>
    <t>Damage Grade 3-5 Cnt</t>
  </si>
  <si>
    <t>Palika code</t>
  </si>
  <si>
    <t>School completed Cnt</t>
  </si>
  <si>
    <t>Kavrepalanchok</t>
  </si>
  <si>
    <t>Banepa Nagarpalika</t>
  </si>
  <si>
    <t>NJSI, NCRS</t>
  </si>
  <si>
    <t>SCI,CDRA,Centum Learning, HELVITAS, SABAL, AATWIN</t>
  </si>
  <si>
    <t>Municipal Office</t>
  </si>
  <si>
    <t>Laxmi Narsingh Bade</t>
  </si>
  <si>
    <t>Mayor</t>
  </si>
  <si>
    <t>Rekha Dahal</t>
  </si>
  <si>
    <t>Deputy Mayor</t>
  </si>
  <si>
    <t>Bhoj Raj Ghimire</t>
  </si>
  <si>
    <t>Adminstration Officer</t>
  </si>
  <si>
    <t>Lok Nath Regmi</t>
  </si>
  <si>
    <t>NRA Chief-District</t>
  </si>
  <si>
    <t>DLPIU-Building</t>
  </si>
  <si>
    <t>Mahalaxmi Joshi</t>
  </si>
  <si>
    <t>DUDBC.DLPIU Chief</t>
  </si>
  <si>
    <t>Bethanchowk Gaunpalika</t>
  </si>
  <si>
    <t>CECI</t>
  </si>
  <si>
    <t>BC,Maiti-N,WeWorld,GON-DUDBC,AATWIN,HELVITAS</t>
  </si>
  <si>
    <t>Prem Prasad Timalsina</t>
  </si>
  <si>
    <t>Sarita Lamichhane</t>
  </si>
  <si>
    <t>Tekraj Acharya</t>
  </si>
  <si>
    <t>Bhumlu Gaunpalika</t>
  </si>
  <si>
    <t>EcoH-N, NCRS</t>
  </si>
  <si>
    <t>AA, ADRA,Garuda-N, HELVITAS, HI, LWF, SABAL, TDH, NN</t>
  </si>
  <si>
    <t>Yes</t>
  </si>
  <si>
    <t>No</t>
  </si>
  <si>
    <t>Guman Dhoj Kunwar</t>
  </si>
  <si>
    <t>Kalpana Shrestha</t>
  </si>
  <si>
    <t>Hari Ballav Ghimire</t>
  </si>
  <si>
    <t>Chaurideurali Gaunpalika</t>
  </si>
  <si>
    <t>NCRS</t>
  </si>
  <si>
    <t>NYF, TDH,GON-DUUDBC,NN,SABAL</t>
  </si>
  <si>
    <t>Dina Nath Gautam</t>
  </si>
  <si>
    <t>Tara Chaulagain</t>
  </si>
  <si>
    <t>Tarzan Kumar Limbu</t>
  </si>
  <si>
    <t>Dhulikhel Nagarpalika</t>
  </si>
  <si>
    <t>SCI, WeWorld, NCRS, TDH, CDRA, HELVITAS, SABALAATWIN</t>
  </si>
  <si>
    <t>Ashok Byanju</t>
  </si>
  <si>
    <t>Bimala Sharma</t>
  </si>
  <si>
    <t>Mahesh Baral</t>
  </si>
  <si>
    <t>Khanikhola Gaunpalika</t>
  </si>
  <si>
    <t>WeWorld, HELVITAS, SABAL, GON-DUDBC</t>
  </si>
  <si>
    <t>Krishna Bdr Khulal</t>
  </si>
  <si>
    <t>Rukmani Gurung</t>
  </si>
  <si>
    <t>Laxmi Prasad Adhikari</t>
  </si>
  <si>
    <t>Mahabharat Gaunpalika</t>
  </si>
  <si>
    <t>HELVITAS, NYF, SABAL, SCI</t>
  </si>
  <si>
    <t>Kancha Man Jimba</t>
  </si>
  <si>
    <t>Tej Kumari Majhi</t>
  </si>
  <si>
    <t>Raymond Bdr Thapa Magar</t>
  </si>
  <si>
    <t>Mandandeupur Nagarpalika</t>
  </si>
  <si>
    <t>EcoH-N, NCRS, ROTARY, CARITAS-N</t>
  </si>
  <si>
    <t>SABAL, NJSI,LWF,HELVITAS,CDRA,ADRA,AA</t>
  </si>
  <si>
    <t>Tok Bahadur Waiba</t>
  </si>
  <si>
    <t>Nirmala Shahi</t>
  </si>
  <si>
    <t>Bhim Kanta Sharma</t>
  </si>
  <si>
    <t>Namobuddha Nagarpalika</t>
  </si>
  <si>
    <t>CDRA,CNF,GON,GON-DUDBC, NCRS,NYF,SABAL,SP-N</t>
  </si>
  <si>
    <t>TP Sharma</t>
  </si>
  <si>
    <t>Ram Devi Tamang</t>
  </si>
  <si>
    <t>Madan Kumar Bajgain</t>
  </si>
  <si>
    <t>Panautibihabar Nagarpalika</t>
  </si>
  <si>
    <t>CARITAS-N, NCRS</t>
  </si>
  <si>
    <t>CDRA,HELVITAS,SP-N,TDH</t>
  </si>
  <si>
    <t>Bhim Neupane</t>
  </si>
  <si>
    <t>Gita Banjara</t>
  </si>
  <si>
    <t>Dhyan Kumar Thapa</t>
  </si>
  <si>
    <t>Panchkhal Nagarpalika</t>
  </si>
  <si>
    <t>AATWIN, ADRA, BVBM, Centum Learning, Garuda-N, HELVITAS, HFH, MI, Navajyoti, NJSI,NN, NCRS, Pipaltar, SCI, UNDP, WeWorld</t>
  </si>
  <si>
    <t>Mahesh Kharel</t>
  </si>
  <si>
    <t>Laxmi Danuwar</t>
  </si>
  <si>
    <t>Bhola Chapagain</t>
  </si>
  <si>
    <t>Roshi Gaunpalika</t>
  </si>
  <si>
    <t>ADRA, GON-DUDBC, HELVITAS&lt; Maiti-N, NN, NRCS, NYF, SABAL, SAGUn, SCI, TDH</t>
  </si>
  <si>
    <t>Dal Bdr Tamang</t>
  </si>
  <si>
    <t>Laxmi Bartaula</t>
  </si>
  <si>
    <t>Krishna Prasad Basyal</t>
  </si>
  <si>
    <t>Temal Gaunpalika</t>
  </si>
  <si>
    <t>NRCS, NYF, ADRA, GON-DUDBC, SABAL</t>
  </si>
  <si>
    <t>Salam Singh Tamang</t>
  </si>
  <si>
    <t>Durga Maya Tamang</t>
  </si>
  <si>
    <t>Sharmila Lamichhane</t>
  </si>
  <si>
    <t>District Name</t>
  </si>
  <si>
    <t>Palika Name</t>
  </si>
  <si>
    <t>Engineers Reqd Cnt</t>
  </si>
  <si>
    <t>Sub-Engineers Reqd Cnt</t>
  </si>
  <si>
    <t>Asst Sub-Engineers Available Cnt</t>
  </si>
  <si>
    <t>Asst Sub-Engineers Reqd Cnt</t>
  </si>
  <si>
    <t>Masons 7 Day Reqd Cnt</t>
  </si>
  <si>
    <t>Masons 50 Day Reqd Cnt</t>
  </si>
  <si>
    <t>Short Training Reqd Cnt</t>
  </si>
  <si>
    <t>Voc Training Reqd Cnt</t>
  </si>
  <si>
    <t>#number</t>
  </si>
  <si>
    <t>Names and Codes</t>
  </si>
  <si>
    <t>Question</t>
  </si>
  <si>
    <t>Answer</t>
  </si>
  <si>
    <t>This is the text for question 3</t>
  </si>
  <si>
    <t>Answer 3</t>
  </si>
  <si>
    <t>Default FAQ</t>
  </si>
  <si>
    <t>December</t>
  </si>
  <si>
    <t>Item</t>
  </si>
  <si>
    <t>#item</t>
  </si>
  <si>
    <t>#question</t>
  </si>
  <si>
    <t>#answer</t>
  </si>
  <si>
    <t>FAQ Number</t>
  </si>
  <si>
    <t>Section</t>
  </si>
  <si>
    <t>English</t>
  </si>
  <si>
    <t>Nepali</t>
  </si>
  <si>
    <t>Header</t>
  </si>
  <si>
    <t>Palika Profile</t>
  </si>
  <si>
    <t>Municipality</t>
  </si>
  <si>
    <t>Damage Grade (1-2)</t>
  </si>
  <si>
    <t>Damage Grade (3-5)</t>
  </si>
  <si>
    <t>Total</t>
  </si>
  <si>
    <t>Typologies</t>
  </si>
  <si>
    <t>Typology</t>
  </si>
  <si>
    <t>Municipal</t>
  </si>
  <si>
    <t>District</t>
  </si>
  <si>
    <t>Recon &amp; Retrofit</t>
  </si>
  <si>
    <t>Reconstruction Status</t>
  </si>
  <si>
    <t>Retrofitting Status</t>
  </si>
  <si>
    <t>Total Eligible HHs</t>
  </si>
  <si>
    <t>PA Agreement</t>
  </si>
  <si>
    <t>Ist Tranche received</t>
  </si>
  <si>
    <t>IInd Tranche received</t>
  </si>
  <si>
    <t>IIIrd Tranche received</t>
  </si>
  <si>
    <t>Houses</t>
  </si>
  <si>
    <t>Under Construction</t>
  </si>
  <si>
    <t>Completed</t>
  </si>
  <si>
    <t>Reconstruction Status Title</t>
  </si>
  <si>
    <t>Retrofitting Status Title</t>
  </si>
  <si>
    <t>Houses Title</t>
  </si>
  <si>
    <t>Total Eligible HHs (both)</t>
  </si>
  <si>
    <t>PA Agreement (both)</t>
  </si>
  <si>
    <t>Ist Tranche received (both)</t>
  </si>
  <si>
    <t>IInd Tranche received (both)</t>
  </si>
  <si>
    <t>Grievances Title</t>
  </si>
  <si>
    <t>Grievances</t>
  </si>
  <si>
    <t>Non-compliances Title</t>
  </si>
  <si>
    <t>Registered (both)</t>
  </si>
  <si>
    <t>Addressed (both)</t>
  </si>
  <si>
    <t>Registered</t>
  </si>
  <si>
    <t>Addressed</t>
  </si>
  <si>
    <t>POs Presence Title</t>
  </si>
  <si>
    <t>Active</t>
  </si>
  <si>
    <t>Phased Out</t>
  </si>
  <si>
    <t>Status of CM</t>
  </si>
  <si>
    <t>Panel Title</t>
  </si>
  <si>
    <t>Materials Header</t>
  </si>
  <si>
    <t>Unit Header</t>
  </si>
  <si>
    <t>Req. Quantity* Header</t>
  </si>
  <si>
    <t>Ava. Header</t>
  </si>
  <si>
    <t>Cost (NRs.)** Header</t>
  </si>
  <si>
    <t>Materials</t>
  </si>
  <si>
    <t>Unit</t>
  </si>
  <si>
    <t>Req. Quantity*</t>
  </si>
  <si>
    <t>Ava.</t>
  </si>
  <si>
    <t>Cost (NRs.)**</t>
  </si>
  <si>
    <t>Stone</t>
  </si>
  <si>
    <t>Aggregate</t>
  </si>
  <si>
    <t>Sand</t>
  </si>
  <si>
    <t>Timber</t>
  </si>
  <si>
    <t>Cement (PPC)</t>
  </si>
  <si>
    <t>Cement (OPC)</t>
  </si>
  <si>
    <t>Rebars</t>
  </si>
  <si>
    <t>Tin</t>
  </si>
  <si>
    <t>Bricks</t>
  </si>
  <si>
    <t>Cubic Metre Measurement</t>
  </si>
  <si>
    <t>m3</t>
  </si>
  <si>
    <t>Cubic Feet Measurement</t>
  </si>
  <si>
    <t>cu. ft.</t>
  </si>
  <si>
    <t>Sack Measurement</t>
  </si>
  <si>
    <t>Sack</t>
  </si>
  <si>
    <t>KG Plural Measurement</t>
  </si>
  <si>
    <t>kgs.</t>
  </si>
  <si>
    <t>Bundle Measurement</t>
  </si>
  <si>
    <t>bundle</t>
  </si>
  <si>
    <t>Pieces Measurement</t>
  </si>
  <si>
    <t>pcs.</t>
  </si>
  <si>
    <t>Skilled mason</t>
  </si>
  <si>
    <t>Labourer</t>
  </si>
  <si>
    <t>Types of Workers</t>
  </si>
  <si>
    <t>Avg. daily wage (NRs.)</t>
  </si>
  <si>
    <t>Note</t>
  </si>
  <si>
    <t>Footer</t>
  </si>
  <si>
    <t>Ava. stands for Avalibitity (Y - YES, N - No) * based on data from CBS ** from Municipal survey</t>
  </si>
  <si>
    <t>Schools Title</t>
  </si>
  <si>
    <t>Health Posts Title</t>
  </si>
  <si>
    <t>Damaged</t>
  </si>
  <si>
    <t>Under-construction</t>
  </si>
  <si>
    <t>Const. Completed</t>
  </si>
  <si>
    <t>Schools</t>
  </si>
  <si>
    <t>Health Posts</t>
  </si>
  <si>
    <t>GMaLI/NRA</t>
  </si>
  <si>
    <t>Municipal Office Title</t>
  </si>
  <si>
    <t>GMaLI/NRA Title</t>
  </si>
  <si>
    <t>DLPIU-Building Title</t>
  </si>
  <si>
    <t>Contact</t>
  </si>
  <si>
    <t>Page 1</t>
  </si>
  <si>
    <t>Sources Footer</t>
  </si>
  <si>
    <t>Sources: 1. CENSUS 2011 2. NRA CBS 3. NRA 5W (25/10/2018) 4. NRA/MoFALD/MoUD (01/10/2018)</t>
  </si>
  <si>
    <t>No Info Footer</t>
  </si>
  <si>
    <t>*Note: ‘-’ indicates information not available</t>
  </si>
  <si>
    <t>Source</t>
  </si>
  <si>
    <t>(Census 2011)1</t>
  </si>
  <si>
    <t>EO Note</t>
  </si>
  <si>
    <t>1 Up</t>
  </si>
  <si>
    <t>* Up</t>
  </si>
  <si>
    <t>List 1</t>
  </si>
  <si>
    <t>List 2</t>
  </si>
  <si>
    <t>1.</t>
  </si>
  <si>
    <t>2.</t>
  </si>
  <si>
    <t>Social</t>
  </si>
  <si>
    <t>Connect</t>
  </si>
  <si>
    <t>CONNECT WITH US</t>
  </si>
  <si>
    <t>FB</t>
  </si>
  <si>
    <t>Twitter</t>
  </si>
  <si>
    <t>Pinterest?</t>
  </si>
  <si>
    <t>Flickr</t>
  </si>
  <si>
    <t>HRRPNepal</t>
  </si>
  <si>
    <t>@HRRP_Nepal</t>
  </si>
  <si>
    <t>/photos/hrrp</t>
  </si>
  <si>
    <t>@HRRP</t>
  </si>
  <si>
    <t>Land Issues</t>
  </si>
  <si>
    <t>Title</t>
  </si>
  <si>
    <t>HHs WITH LAND ISSUES</t>
  </si>
  <si>
    <t>Landless</t>
  </si>
  <si>
    <t>No Land Certificates</t>
  </si>
  <si>
    <t>Right of way</t>
  </si>
  <si>
    <t xml:space="preserve">Affected by HEP </t>
  </si>
  <si>
    <t>Small plots</t>
  </si>
  <si>
    <t>Guthi land</t>
  </si>
  <si>
    <t>No information</t>
  </si>
  <si>
    <t>Tech Staff</t>
  </si>
  <si>
    <t>STATUS OF TECHNICAL STAFF</t>
  </si>
  <si>
    <t>Staff Title</t>
  </si>
  <si>
    <t>Available Title</t>
  </si>
  <si>
    <t>Addl Req Title</t>
  </si>
  <si>
    <t>Masons</t>
  </si>
  <si>
    <t>Engineers</t>
  </si>
  <si>
    <t>Sub-Engineers</t>
  </si>
  <si>
    <t>Asst. Sub-Engineers</t>
  </si>
  <si>
    <t>Days</t>
  </si>
  <si>
    <t>days</t>
  </si>
  <si>
    <t>Staff</t>
  </si>
  <si>
    <t>Available Nos.</t>
  </si>
  <si>
    <t>Additional Req. Nos.</t>
  </si>
  <si>
    <t>Training</t>
  </si>
  <si>
    <t>TRAININGS</t>
  </si>
  <si>
    <t>Sub Title</t>
  </si>
  <si>
    <t>Trainings (# out of total required)</t>
  </si>
  <si>
    <t>Short Training</t>
  </si>
  <si>
    <t>Vocational Training</t>
  </si>
  <si>
    <t>Reached</t>
  </si>
  <si>
    <t>Remaining</t>
  </si>
  <si>
    <t>Source: HRRP Analysis</t>
  </si>
  <si>
    <t>Source: Municipal survey</t>
  </si>
  <si>
    <t>Map</t>
  </si>
  <si>
    <t>TA ACTIVITIES MAP</t>
  </si>
  <si>
    <t>Count of TA activities represents presence of any of the following: Demonstration Construction; Door-to-Door Technical Assistance; Community/Household reconstruction orientation; Helpdesk/Technical support center; Short training for mason; Vocational/On-the-job training for mason; OR Reconstruction Committee Formation.</t>
  </si>
  <si>
    <t>FAQs</t>
  </si>
  <si>
    <t>Q</t>
  </si>
  <si>
    <t>A</t>
  </si>
  <si>
    <t>Page 2</t>
  </si>
  <si>
    <t>Futher Information</t>
  </si>
  <si>
    <t>For further information</t>
  </si>
  <si>
    <t>Info 1</t>
  </si>
  <si>
    <t>Info 2</t>
  </si>
  <si>
    <t>Code</t>
  </si>
  <si>
    <t>Order</t>
  </si>
  <si>
    <t>FACTS AND FIGURES</t>
  </si>
  <si>
    <t>MAJOR HOUSING TYPOLOGIES</t>
  </si>
  <si>
    <t>HOUSING RECONSTRUCTION &amp; RETROFIT UPDATES</t>
  </si>
  <si>
    <t>STATUS OF CONSTRUCTION MATERIALS</t>
  </si>
  <si>
    <t>OTHER SECTORS</t>
  </si>
  <si>
    <t>KEY CONTACTS</t>
  </si>
  <si>
    <t>ewan</t>
  </si>
  <si>
    <t>Assume bold first word?</t>
  </si>
  <si>
    <t>Status</t>
  </si>
  <si>
    <t>Damage Status - Private Structures</t>
  </si>
  <si>
    <t>Stone and Cement Mortar Masonry</t>
  </si>
  <si>
    <t>Stone and Mud Mortar Masonry</t>
  </si>
  <si>
    <t>Brick and Cement Mortar Masonry</t>
  </si>
  <si>
    <t>Brick and Mud Mortar Masonry</t>
  </si>
  <si>
    <t>Hybrid Structure</t>
  </si>
  <si>
    <t>Timber Frame Structure</t>
  </si>
  <si>
    <t>Hollow Concrete Block Masonry</t>
  </si>
  <si>
    <t>Dry Stone Masonry</t>
  </si>
  <si>
    <t>Adobe Structures</t>
  </si>
  <si>
    <t>Bamboo</t>
  </si>
  <si>
    <t>Compressed Stabilized Earth Block (SCEB) Masonry</t>
  </si>
  <si>
    <t>Light Steel Frame Structures</t>
  </si>
  <si>
    <t>Stone and Cement Mortar Masonry Row Title</t>
  </si>
  <si>
    <t>Stone and Mud Mortar Masonry Row Title</t>
  </si>
  <si>
    <t>Brick and Cement Mortar Masonry Row Title</t>
  </si>
  <si>
    <t>Brick and Mud Mortar Masonry Row Title</t>
  </si>
  <si>
    <t>Hybrid Structure Row Title</t>
  </si>
  <si>
    <t>Timber Frame Structure Row Title</t>
  </si>
  <si>
    <t>Hollow Concrete Block Masonry Row Title</t>
  </si>
  <si>
    <t>Dry Stone Masonry Row Title</t>
  </si>
  <si>
    <t>Adobe Structures Row Title</t>
  </si>
  <si>
    <t>Bamboo Row Title</t>
  </si>
  <si>
    <t>Compressed Stabilized Earth Block (SCEB) Masonry Row Title</t>
  </si>
  <si>
    <t>Light Steel Frame Structures Row Title</t>
  </si>
  <si>
    <t>Reinforced Cement Concrete (RCC) Frame Row Title</t>
  </si>
  <si>
    <t>Reinforced Cement Concrete (RCC) Frame</t>
  </si>
  <si>
    <t>Stone and Cement Municipal Pct</t>
  </si>
  <si>
    <t>Stone and Cement District Pct</t>
  </si>
  <si>
    <t>Stone and Mud Municipal Pct</t>
  </si>
  <si>
    <t>Stone and Mud District Pct</t>
  </si>
  <si>
    <t>Brick and Cement Municipal Pct</t>
  </si>
  <si>
    <t>Brick and Cement District Pct</t>
  </si>
  <si>
    <t>Brick and Mud Municipal Pct</t>
  </si>
  <si>
    <t>Brick and Mud District Pct</t>
  </si>
  <si>
    <t>RCC Frame Municipal Pct</t>
  </si>
  <si>
    <t>RCC Frame District Pct</t>
  </si>
  <si>
    <t>Timber Frame Municipal Pct</t>
  </si>
  <si>
    <t>Timber Frame District Pct</t>
  </si>
  <si>
    <t>Hollow Concrete Municipal Pct</t>
  </si>
  <si>
    <t>Hollow Concrete District Pct</t>
  </si>
  <si>
    <t>Dry Stone Municipal Pct</t>
  </si>
  <si>
    <t>Dry Stone District Pct</t>
  </si>
  <si>
    <t>Adobe Municipal Pct</t>
  </si>
  <si>
    <t>Adobe District Pct</t>
  </si>
  <si>
    <t>Bamboo Municipal Pct</t>
  </si>
  <si>
    <t>Bamboo District Pct</t>
  </si>
  <si>
    <t>SCEB Municipal Pct</t>
  </si>
  <si>
    <t>SCEB District Pct</t>
  </si>
  <si>
    <t>Light Steel Municipal Pct</t>
  </si>
  <si>
    <t>Light Steel District Pct</t>
  </si>
  <si>
    <t>Hybrid District Pct</t>
  </si>
  <si>
    <t>Hybrid Municipal Pct</t>
  </si>
  <si>
    <t xml:space="preserve">Non-compliances </t>
  </si>
  <si>
    <t>Health Posts completed Cnt</t>
  </si>
  <si>
    <t>Construction Completed</t>
  </si>
  <si>
    <t xml:space="preserve">Focal Person </t>
  </si>
  <si>
    <t>Further Info 1 Name</t>
  </si>
  <si>
    <t>Further Info 1 Title</t>
  </si>
  <si>
    <t>Further Info 1 Number</t>
  </si>
  <si>
    <t>Further Info 2 Name</t>
  </si>
  <si>
    <t>Further Info 2 Title</t>
  </si>
  <si>
    <t>Further Info 2 Number</t>
  </si>
  <si>
    <t>Further Info 3 Name</t>
  </si>
  <si>
    <t>Further Info 3 Title</t>
  </si>
  <si>
    <t>Further Info 3 Number</t>
  </si>
  <si>
    <t>Municipal Contact 1 Name</t>
  </si>
  <si>
    <t>Municipal Contact 1 Role</t>
  </si>
  <si>
    <t>Municipal Contact 2 Name</t>
  </si>
  <si>
    <t>Municipal Contact 2 Role</t>
  </si>
  <si>
    <t>Municipal Contact 3 Name</t>
  </si>
  <si>
    <t>Municipal Contact 3 Role</t>
  </si>
  <si>
    <t>Municipal Contact 4 Name</t>
  </si>
  <si>
    <t>Municipal Contact 4 Role</t>
  </si>
  <si>
    <t>NRA GMALI Contact Name</t>
  </si>
  <si>
    <t>NRA GMALI Contact Role</t>
  </si>
  <si>
    <t>NRA GMALI Contact Contact</t>
  </si>
  <si>
    <t>Municipal Contact 1 Contact</t>
  </si>
  <si>
    <t>Municipal Contact 2 Contact</t>
  </si>
  <si>
    <t>Municipal Contact 3 Contact</t>
  </si>
  <si>
    <t>Municipal Contact 4 Contact</t>
  </si>
  <si>
    <t>DLPIU Contact Name</t>
  </si>
  <si>
    <t>DLPIU Contact Role</t>
  </si>
  <si>
    <t>DLPIU Contact Contact</t>
  </si>
  <si>
    <t>test</t>
  </si>
  <si>
    <t>!</t>
  </si>
  <si>
    <t>@</t>
  </si>
  <si>
    <t>Affected by HEP</t>
  </si>
  <si>
    <t>#value_en</t>
  </si>
  <si>
    <t>Value_en</t>
  </si>
  <si>
    <t>Value_np</t>
  </si>
  <si>
    <t>#value_np</t>
  </si>
  <si>
    <t>Others</t>
  </si>
  <si>
    <t>No Reported Land Issues</t>
  </si>
  <si>
    <t>जिमाली</t>
  </si>
  <si>
    <t>Palika Name NP</t>
  </si>
  <si>
    <t>Phased Out POs List NP</t>
  </si>
  <si>
    <t>Active POs List NP</t>
  </si>
  <si>
    <t>Stone Availability NP</t>
  </si>
  <si>
    <t>Aggregate Availability NP</t>
  </si>
  <si>
    <t>Sand Availability NP</t>
  </si>
  <si>
    <t>Timber Availability NP</t>
  </si>
  <si>
    <t>Cement PPC Availability NP</t>
  </si>
  <si>
    <t>Cement OPC Availability NP</t>
  </si>
  <si>
    <t>Rebar Availability NP</t>
  </si>
  <si>
    <t>Tin Required Quantity NP</t>
  </si>
  <si>
    <t>Tin Availability NP</t>
  </si>
  <si>
    <t>Bricks Availability NP</t>
  </si>
  <si>
    <t>Municipal Contact 1 Name NP</t>
  </si>
  <si>
    <t>Municipal Contact 1 Role NP</t>
  </si>
  <si>
    <t>Municipal Contact 2 Name NP</t>
  </si>
  <si>
    <t>Municipal Contact 3 Name NP</t>
  </si>
  <si>
    <t>Municipal Contact 2 Role NP</t>
  </si>
  <si>
    <t>Municipal Contact 3 Role NP</t>
  </si>
  <si>
    <t>Municipal Contact 4 Name NP</t>
  </si>
  <si>
    <t>Municipal Contact 4 Role NP</t>
  </si>
  <si>
    <t>NRA GMALI Contact Name NP</t>
  </si>
  <si>
    <t>NRA GMALI Contact Role NP</t>
  </si>
  <si>
    <t>DLPIU Contact Name NP</t>
  </si>
  <si>
    <t>DLPIU Contact Role NP</t>
  </si>
  <si>
    <t>Further Info 1 Name NP</t>
  </si>
  <si>
    <t>Further Info 1 Title NP</t>
  </si>
  <si>
    <t>Further Info 2 Name NP</t>
  </si>
  <si>
    <t>Further Info 2 Title NP</t>
  </si>
  <si>
    <t>Further Info 3 Name NP</t>
  </si>
  <si>
    <t>Further Info 3 Title NP</t>
  </si>
  <si>
    <t>Question NP</t>
  </si>
  <si>
    <t>Answer NP</t>
  </si>
  <si>
    <t>#question_np</t>
  </si>
  <si>
    <t>#answer_np</t>
  </si>
  <si>
    <t>#palika_code</t>
  </si>
  <si>
    <t>#palika_name</t>
  </si>
  <si>
    <t>#palika_name_np</t>
  </si>
  <si>
    <t>#district_name</t>
  </si>
  <si>
    <t>#damage_grade_1-2_cnt</t>
  </si>
  <si>
    <t>#damage_grade_3-5_cnt</t>
  </si>
  <si>
    <t>#damage_total_cnt</t>
  </si>
  <si>
    <t>#stone_and_cement_municipal_pct</t>
  </si>
  <si>
    <t>#stone_and_cement_district_pct</t>
  </si>
  <si>
    <t>#stone_and_mud_municipal_pct</t>
  </si>
  <si>
    <t>#stone_and_mud_district_pct</t>
  </si>
  <si>
    <t>#brick_and_cement_municipal_pct</t>
  </si>
  <si>
    <t>#brick_and_cement_district_pct</t>
  </si>
  <si>
    <t>#brick_and_mud_municipal_pct</t>
  </si>
  <si>
    <t>#brick_and_mud_district_pct</t>
  </si>
  <si>
    <t>#rcc_frame_municipal_pct</t>
  </si>
  <si>
    <t>#rcc_frame_district_pct</t>
  </si>
  <si>
    <t>#hybrid_municipal_pct</t>
  </si>
  <si>
    <t>#hybrid_district_pct</t>
  </si>
  <si>
    <t>#timber_frame_municipal_pct</t>
  </si>
  <si>
    <t>#timber_frame_district_pct</t>
  </si>
  <si>
    <t>#hollow_concrete_municipal_pct</t>
  </si>
  <si>
    <t>#hollow_concrete_district_pct</t>
  </si>
  <si>
    <t>#dry_stone_municipal_pct</t>
  </si>
  <si>
    <t>#dry_stone_district_pct</t>
  </si>
  <si>
    <t>#adobe_municipal_pct</t>
  </si>
  <si>
    <t>#adobe_district_pct</t>
  </si>
  <si>
    <t>#bamboo_municipal_pct</t>
  </si>
  <si>
    <t>#bamboo_district_pct</t>
  </si>
  <si>
    <t>#sceb_municipal_pct</t>
  </si>
  <si>
    <t>#sceb_district_pct</t>
  </si>
  <si>
    <t>#light_steel_municipal_pct</t>
  </si>
  <si>
    <t>#light_steel_district_pct</t>
  </si>
  <si>
    <t>#total_eligible_hhs_(reconstruction)</t>
  </si>
  <si>
    <t>#pa_agreement_cnt_(reconstruction)</t>
  </si>
  <si>
    <t>#1st_tranche_cnt_(reconstruction)</t>
  </si>
  <si>
    <t>#2nd_tranche_cnt_(reconstruction)</t>
  </si>
  <si>
    <t>#3rd_tranche_cnt_(reconstruction)</t>
  </si>
  <si>
    <t>#houses_under_construction_cnt</t>
  </si>
  <si>
    <t>#houses_completed_cnt</t>
  </si>
  <si>
    <t>#total_eligible_hhs_(retrofit)</t>
  </si>
  <si>
    <t>#pa_agreement_cnt_(retrofit)</t>
  </si>
  <si>
    <t>#1st_tranche_cnt_(retrofit)</t>
  </si>
  <si>
    <t>#2nd_tranche_cnt_(retrofit)</t>
  </si>
  <si>
    <t>#grievances_registered_cnt</t>
  </si>
  <si>
    <t>#grievances_addressed_cnt</t>
  </si>
  <si>
    <t>#non_comp_registered_cnt</t>
  </si>
  <si>
    <t>#non_comp_addressed_cnt</t>
  </si>
  <si>
    <t>#active_pos_list</t>
  </si>
  <si>
    <t>#active_pos_list_np</t>
  </si>
  <si>
    <t>#phased_out_pos_list</t>
  </si>
  <si>
    <t>#phased_out_pos_list_np</t>
  </si>
  <si>
    <t>#stone_required_quantity</t>
  </si>
  <si>
    <t>#stone_availability</t>
  </si>
  <si>
    <t>#stone_availability_np</t>
  </si>
  <si>
    <t>#stone_cost</t>
  </si>
  <si>
    <t>#aggregate_required_quantity</t>
  </si>
  <si>
    <t>#aggregate_availability</t>
  </si>
  <si>
    <t>#aggregate_availability_np</t>
  </si>
  <si>
    <t>#aggregate_cost</t>
  </si>
  <si>
    <t>#sand_required_quantity</t>
  </si>
  <si>
    <t>#sand_availability</t>
  </si>
  <si>
    <t>#sand_availability_np</t>
  </si>
  <si>
    <t>#sand_cost</t>
  </si>
  <si>
    <t>#timber_required_quantity</t>
  </si>
  <si>
    <t>#timber_availability</t>
  </si>
  <si>
    <t>#timber_availability_np</t>
  </si>
  <si>
    <t>#timber_cost</t>
  </si>
  <si>
    <t>#cement_ppc_required_quantity</t>
  </si>
  <si>
    <t>#cement_ppc_availability</t>
  </si>
  <si>
    <t>#cement_ppc_availability_np</t>
  </si>
  <si>
    <t>#cement_ppc_cost</t>
  </si>
  <si>
    <t>#cement_opc_required_quantity</t>
  </si>
  <si>
    <t>#cement_opc_availability</t>
  </si>
  <si>
    <t>#cement_opc_availability_np</t>
  </si>
  <si>
    <t>#cement_opc_cost</t>
  </si>
  <si>
    <t>#rebar_required_quantity</t>
  </si>
  <si>
    <t>#rebar_availability</t>
  </si>
  <si>
    <t>#rebar_availability_np</t>
  </si>
  <si>
    <t>#rebar_cost</t>
  </si>
  <si>
    <t>#tin_required_quantity</t>
  </si>
  <si>
    <t>#tin_required_quantity_np</t>
  </si>
  <si>
    <t>#tin_availability</t>
  </si>
  <si>
    <t>#tin_availability_np</t>
  </si>
  <si>
    <t>#tin_cost</t>
  </si>
  <si>
    <t>#bricks_required_quantity</t>
  </si>
  <si>
    <t>#bricks_availability</t>
  </si>
  <si>
    <t>#bricks_availability_np</t>
  </si>
  <si>
    <t>#bricks_cost</t>
  </si>
  <si>
    <t>#avg_wage_1</t>
  </si>
  <si>
    <t>#avg_wage_2</t>
  </si>
  <si>
    <t>#schools_damaged_cnt</t>
  </si>
  <si>
    <t>#school_completed_cnt</t>
  </si>
  <si>
    <t>#schools_under_const_cnt</t>
  </si>
  <si>
    <t>#health_posts_damaged_cnt</t>
  </si>
  <si>
    <t>#health_posts_completed_cnt</t>
  </si>
  <si>
    <t>#health_posts_under_const_cnt</t>
  </si>
  <si>
    <t>#municipal_contact_1_name</t>
  </si>
  <si>
    <t>#municipal_contact_1_name_np</t>
  </si>
  <si>
    <t>#municipal_contact_1_role</t>
  </si>
  <si>
    <t>#municipal_contact_1_role_np</t>
  </si>
  <si>
    <t>#municipal_contact_1_contact</t>
  </si>
  <si>
    <t>#municipal_contact_2_name</t>
  </si>
  <si>
    <t>#municipal_contact_2_name_np</t>
  </si>
  <si>
    <t>#municipal_contact_2_role</t>
  </si>
  <si>
    <t>#municipal_contact_2_role_np</t>
  </si>
  <si>
    <t>#municipal_contact_2_contact</t>
  </si>
  <si>
    <t>#municipal_contact_3_name</t>
  </si>
  <si>
    <t>#municipal_contact_3_name_np</t>
  </si>
  <si>
    <t>#municipal_contact_3_role</t>
  </si>
  <si>
    <t>#municipal_contact_3_role_np</t>
  </si>
  <si>
    <t>#municipal_contact_3_contact</t>
  </si>
  <si>
    <t>#municipal_contact_4_name</t>
  </si>
  <si>
    <t>#municipal_contact_4_name_np</t>
  </si>
  <si>
    <t>#municipal_contact_4_role</t>
  </si>
  <si>
    <t>#municipal_contact_4_role_np</t>
  </si>
  <si>
    <t>#municipal_contact_4_contact</t>
  </si>
  <si>
    <t>#nra_gmali_contact_name</t>
  </si>
  <si>
    <t>#nra_gmali_contact_name_np</t>
  </si>
  <si>
    <t>#nra_gmali_contact_role</t>
  </si>
  <si>
    <t>#nra_gmali_contact_role_np</t>
  </si>
  <si>
    <t>#nra_gmali_contact_contact</t>
  </si>
  <si>
    <t>#dlpiu_contact_name</t>
  </si>
  <si>
    <t>#dlpiu_contact_name_np</t>
  </si>
  <si>
    <t>#dlpiu_contact_role</t>
  </si>
  <si>
    <t>#dlpiu_contact_role_np</t>
  </si>
  <si>
    <t>#dlpiu_contact_contact</t>
  </si>
  <si>
    <t>#landless_cnt</t>
  </si>
  <si>
    <t>#no_land_cert_cnt</t>
  </si>
  <si>
    <t>#right_of_way_cnt</t>
  </si>
  <si>
    <t>#hep_cnt</t>
  </si>
  <si>
    <t>#small_plots_cnt</t>
  </si>
  <si>
    <t>#guthi_land_cnt</t>
  </si>
  <si>
    <t>#engineers_available_cnt</t>
  </si>
  <si>
    <t>#engineers_reqd_cnt</t>
  </si>
  <si>
    <t>#sub-engineers_available_cnt</t>
  </si>
  <si>
    <t>#sub-engineers_reqd_cnt</t>
  </si>
  <si>
    <t>#asst_sub-engineers_available_cnt</t>
  </si>
  <si>
    <t>#asst_sub-engineers_reqd_cnt</t>
  </si>
  <si>
    <t>#masons_7_day_available_cnt</t>
  </si>
  <si>
    <t>#masons_7_day_reqd_cnt</t>
  </si>
  <si>
    <t>#masons_50_day_available_cnt</t>
  </si>
  <si>
    <t>#masons_50_day_reqd_cnt</t>
  </si>
  <si>
    <t>#short_training_reqd_cnt</t>
  </si>
  <si>
    <t>#short_training_reached_cnt</t>
  </si>
  <si>
    <t>#short_training_remaining_cnt</t>
  </si>
  <si>
    <t>#voc_training_reqd_cnt</t>
  </si>
  <si>
    <t>#voc_training_reached_cnt</t>
  </si>
  <si>
    <t>#voc_training_remaining_cnt</t>
  </si>
  <si>
    <t>#faq_number</t>
  </si>
  <si>
    <t>#further_info_1_name</t>
  </si>
  <si>
    <t>#further_info_1_name_np</t>
  </si>
  <si>
    <t>#further_info_1_title</t>
  </si>
  <si>
    <t>#further_info_1_title_np</t>
  </si>
  <si>
    <t>#further_info_1_number</t>
  </si>
  <si>
    <t>#further_info_2_name</t>
  </si>
  <si>
    <t>#further_info_2_name_np</t>
  </si>
  <si>
    <t>#further_info_2_title</t>
  </si>
  <si>
    <t>#further_info_2_title_np</t>
  </si>
  <si>
    <t>#further_info_2_number</t>
  </si>
  <si>
    <t>#further_info_3_name</t>
  </si>
  <si>
    <t>#further_info_3_name_np</t>
  </si>
  <si>
    <t>#further_info_3_title</t>
  </si>
  <si>
    <t>#further_info_3_title_np</t>
  </si>
  <si>
    <t>#further_info_3_number</t>
  </si>
  <si>
    <t>#nepali</t>
  </si>
  <si>
    <t>पालिका प्रोफाइल</t>
  </si>
  <si>
    <t>नगरपालिका</t>
  </si>
  <si>
    <t>श्रोतहरूः 
१. तथ्यांक २०११ 
२. राष्ट्रिय पुनर्निर्माण प्राधिकरण सिबिएस 
३. एनआरए फाईव डब्ल्यु 
४. एनआरए\मोफाल्ड \एमओयुडि</t>
  </si>
  <si>
    <t xml:space="preserve">* नोटः "-" भन्नाले यस सम्बन्धमा जानकारी उपलब्ध छैन भन्ने बुझिन्छ </t>
  </si>
  <si>
    <t>थप जानकारीका लागि</t>
  </si>
  <si>
    <t>हामीलाई सम्पर्क गर्नुहोस्</t>
  </si>
  <si>
    <t>एचआरआरपि नेपाल</t>
  </si>
  <si>
    <t>तथ्यहरू र चित्रहरू</t>
  </si>
  <si>
    <t>क्षतिको स्तर (१-२)</t>
  </si>
  <si>
    <t>क्षतिको स्तर (३-५)</t>
  </si>
  <si>
    <t>कूल</t>
  </si>
  <si>
    <t>क्षति स्थिति - निजी संरचना</t>
  </si>
  <si>
    <t>घरहरूका प्रमुख प्रकार</t>
  </si>
  <si>
    <t>प्रकार</t>
  </si>
  <si>
    <t>पालिका</t>
  </si>
  <si>
    <t>जिल्ला</t>
  </si>
  <si>
    <t>(जनगणना २०११)१</t>
  </si>
  <si>
    <t>ढुंगा र सिमेन्टको गारो</t>
  </si>
  <si>
    <t>ढुंगा र माटोको गारो</t>
  </si>
  <si>
    <t>ईट्टा र सिमेन्टको गारो</t>
  </si>
  <si>
    <t>ईट्टा र माटोको गारो</t>
  </si>
  <si>
    <t>आरसिसि फ्रेम</t>
  </si>
  <si>
    <t>मिश्रित संरचना</t>
  </si>
  <si>
    <t>काठको संरचना</t>
  </si>
  <si>
    <t>हलो कंक्रिट ब्लकको गारो</t>
  </si>
  <si>
    <t>ढूंगाको गारो</t>
  </si>
  <si>
    <t>एडोब  संरचना</t>
  </si>
  <si>
    <t>बाँस</t>
  </si>
  <si>
    <t>सिएसइबि ब्लकको गारो</t>
  </si>
  <si>
    <t>स्टिलको संरचना</t>
  </si>
  <si>
    <t>आवासीय पुनर्निर्माण तथा प्रबलीकरण सम्बन्धि अध्यावधिक जानकारी</t>
  </si>
  <si>
    <t>पुनर्निर्माणको स्थिति</t>
  </si>
  <si>
    <t>प्रबलीकरणको स्थिति</t>
  </si>
  <si>
    <t>कूल योग्य घरधूरी</t>
  </si>
  <si>
    <t xml:space="preserve">अनुदान सम्झौता </t>
  </si>
  <si>
    <t>पहिलो किस्ता</t>
  </si>
  <si>
    <t>दोश्रो किस्ता</t>
  </si>
  <si>
    <t>तेश्रो किस्ता</t>
  </si>
  <si>
    <t>घरहरू</t>
  </si>
  <si>
    <t>निर्माणाधीन</t>
  </si>
  <si>
    <t>निर्माण सम्पन्न</t>
  </si>
  <si>
    <t>गुनासाहरू</t>
  </si>
  <si>
    <t>मापदण्ड विपरितको टायल</t>
  </si>
  <si>
    <t>दर्ता गरिएका</t>
  </si>
  <si>
    <t>सम्बोधन गरिएका</t>
  </si>
  <si>
    <t>साझेदार संस्थाको उपस्थिति</t>
  </si>
  <si>
    <t>क्रियाशील</t>
  </si>
  <si>
    <t>परियोजना सम्पन्न भएको</t>
  </si>
  <si>
    <t>निर्माण सामाग्रीको अवस्था</t>
  </si>
  <si>
    <t>सामाग्री</t>
  </si>
  <si>
    <t>ईकाई</t>
  </si>
  <si>
    <t>आवश्यक मात्रा</t>
  </si>
  <si>
    <t>उपलब्ध</t>
  </si>
  <si>
    <t>लागत (नेरू)</t>
  </si>
  <si>
    <t>ढुंगा</t>
  </si>
  <si>
    <t>गिट्टी</t>
  </si>
  <si>
    <t>बालुवा</t>
  </si>
  <si>
    <t>काठ</t>
  </si>
  <si>
    <t>सिमेन्ट (पिपिसि)</t>
  </si>
  <si>
    <t>सिमेन्ट (ओपिसि)</t>
  </si>
  <si>
    <t xml:space="preserve">छड </t>
  </si>
  <si>
    <t>जस्ता</t>
  </si>
  <si>
    <t>ईट्टा</t>
  </si>
  <si>
    <t>मि ३</t>
  </si>
  <si>
    <t>क्युबिक फिट</t>
  </si>
  <si>
    <t>बोरा</t>
  </si>
  <si>
    <t>केजी</t>
  </si>
  <si>
    <t>बण्डल</t>
  </si>
  <si>
    <t>थान</t>
  </si>
  <si>
    <t>कामदारको प्रकार</t>
  </si>
  <si>
    <t>औसत दैनिक ज्याला (नेरू.) शिर्षक</t>
  </si>
  <si>
    <t>तालिमप्राप्त डकर्मी</t>
  </si>
  <si>
    <t>श्रमिक</t>
  </si>
  <si>
    <t xml:space="preserve">ए भी ए भन्नाले उपलब्धता (वाई-  एस, एन - नो) * सी बि एस डाटामा आधारित ** पालिका सर्बेक्षणबाट </t>
  </si>
  <si>
    <t>अन्य क्षेत्र</t>
  </si>
  <si>
    <t>विध्यालयहरू</t>
  </si>
  <si>
    <t>स्वास्थ्य चौकी शिर्षक</t>
  </si>
  <si>
    <t>क्षतिग्रस्त</t>
  </si>
  <si>
    <t>प्रमुख सम्पर्कहरू</t>
  </si>
  <si>
    <t>पालिका कार्यालय</t>
  </si>
  <si>
    <t>डिएलपिआइयु-भवन</t>
  </si>
  <si>
    <t>सम्पर्क</t>
  </si>
  <si>
    <t>जग्गा सम्बन्धि मुद्दा भएका घरधूरी</t>
  </si>
  <si>
    <t>भूमिहीन</t>
  </si>
  <si>
    <t>जग्गाधनी प्रमाण पूजा नभएको</t>
  </si>
  <si>
    <t>बाटोको अधिकार</t>
  </si>
  <si>
    <t>सानो टुक्रा जग्गा</t>
  </si>
  <si>
    <t>गुठीको जग्गा</t>
  </si>
  <si>
    <t>जानकारी नभएको</t>
  </si>
  <si>
    <t>प्राविधिक कर्मचारीको अवस्था</t>
  </si>
  <si>
    <t>कर्मचारी</t>
  </si>
  <si>
    <t>उपलब्ध संख्या</t>
  </si>
  <si>
    <t>थप आवेदनको संख्या</t>
  </si>
  <si>
    <t>प्रविधिकहरू</t>
  </si>
  <si>
    <t>उप-प्राविधिकहरू</t>
  </si>
  <si>
    <t>सहायक उप-प्राविधिकहरू</t>
  </si>
  <si>
    <t>डकर्मीहरू</t>
  </si>
  <si>
    <t>दिन</t>
  </si>
  <si>
    <t xml:space="preserve">श्रोतः पालिकास्तरीय सर्वेक्षण
</t>
  </si>
  <si>
    <t>तालिमहरू</t>
  </si>
  <si>
    <t>तालिमहरू (# कूल आवश्यक)</t>
  </si>
  <si>
    <t>छोटो तालिम</t>
  </si>
  <si>
    <t>सिपमूलक तालिम</t>
  </si>
  <si>
    <t>पुगेको</t>
  </si>
  <si>
    <t>बाँकी</t>
  </si>
  <si>
    <t>श्रोतः एचआरआरपिको विश्लेषण</t>
  </si>
  <si>
    <t>टिए क्रियाकलापहरूको नक्शांकन</t>
  </si>
  <si>
    <t>प्राविधिक सहायताको गणनाले निम्न मध्ये कुनै एक कुरालाई समेटेको छः नमूना निर्माण;घरदैलो प्राविधिक सहायता;समुदाय/ घरमुली  पुनर्निर्माण अभिमुखीकरण; सहायता डेस्क\प्राविधिक सहायता केन्द्र; डकर्मीका लागि छोटो तालिम; डकर्मीका लागि  सिपमुलक तालिम; वा पुनर्निर्माण समितिको स्थापना</t>
  </si>
  <si>
    <t>बारम्बार सोधिने प्रश्नहरू</t>
  </si>
  <si>
    <t>प्रश्न</t>
  </si>
  <si>
    <t>उत्तर</t>
  </si>
  <si>
    <t>#code</t>
  </si>
  <si>
    <t>#order</t>
  </si>
  <si>
    <t>#section</t>
  </si>
  <si>
    <t>#english</t>
  </si>
  <si>
    <t>#ward_1_cnt</t>
  </si>
  <si>
    <t>#ward_2_cnt</t>
  </si>
  <si>
    <t>#ward_3_cnt</t>
  </si>
  <si>
    <t>#ward_4_cnt</t>
  </si>
  <si>
    <t>#ward_5_cnt</t>
  </si>
  <si>
    <t>#ward_6_cnt</t>
  </si>
  <si>
    <t>#ward_7_cnt</t>
  </si>
  <si>
    <t>#ward_8_cnt</t>
  </si>
  <si>
    <t>#ward_9_cnt</t>
  </si>
  <si>
    <t>#ward_10_cnt</t>
  </si>
  <si>
    <t>#ward_11_cnt</t>
  </si>
  <si>
    <t>#ward_12_cnt</t>
  </si>
  <si>
    <t>#ward_13_cnt</t>
  </si>
  <si>
    <t>#ward_14_cnt</t>
  </si>
  <si>
    <t>#ward_15_cnt</t>
  </si>
  <si>
    <t>#ward_16_cnt</t>
  </si>
  <si>
    <t>#ward_17_cnt</t>
  </si>
  <si>
    <t>#ward_18_cnt</t>
  </si>
  <si>
    <t>#ward_19_cnt</t>
  </si>
  <si>
    <t>#ward_20_cnt</t>
  </si>
  <si>
    <t>#ward_21_cnt</t>
  </si>
  <si>
    <t>#ward_22_cnt</t>
  </si>
  <si>
    <t>#ward_23_cnt</t>
  </si>
  <si>
    <t>#ward_24_cnt</t>
  </si>
  <si>
    <t>#ward_25_cnt</t>
  </si>
  <si>
    <t>#ward_26_cnt</t>
  </si>
  <si>
    <t>#ward_27_cnt</t>
  </si>
  <si>
    <t>#ward_28_cnt</t>
  </si>
  <si>
    <t>#ward_29_cnt</t>
  </si>
  <si>
    <t>#ward_30_cnt</t>
  </si>
  <si>
    <t>#ward_31_cnt</t>
  </si>
  <si>
    <t>#ward_32_cnt</t>
  </si>
  <si>
    <t>#ward_33_cnt</t>
  </si>
  <si>
    <t>#ward_34_cnt</t>
  </si>
  <si>
    <t>#ward_35_cnt</t>
  </si>
  <si>
    <t>#ward_36_cnt</t>
  </si>
  <si>
    <t>Chairman</t>
  </si>
  <si>
    <t>Deputy Chairman</t>
  </si>
  <si>
    <t>Syangja</t>
  </si>
  <si>
    <t>Bhirkot Nagarpalika</t>
  </si>
  <si>
    <t>Biruwa Gaunpalika</t>
  </si>
  <si>
    <t>Chapakot Nagarpalika</t>
  </si>
  <si>
    <t>Galyang Nagarpalika</t>
  </si>
  <si>
    <t>Harinas Gaunpalika</t>
  </si>
  <si>
    <t>Kaligandagi Gaunpalika</t>
  </si>
  <si>
    <t>Phedikhola Gaunpalika</t>
  </si>
  <si>
    <t>Putalibazar Nagarpalika</t>
  </si>
  <si>
    <t>Waling Nagarpalika</t>
  </si>
  <si>
    <t>Tanahun</t>
  </si>
  <si>
    <t>Anbukhaireni Gaunpalika</t>
  </si>
  <si>
    <t>Bandipur Gaunpalika</t>
  </si>
  <si>
    <t>Bhanu Nagarpalika</t>
  </si>
  <si>
    <t>Bhimad Nagarpalika</t>
  </si>
  <si>
    <t>Byas Nagarpalika</t>
  </si>
  <si>
    <t>Devghat Gaunpalika</t>
  </si>
  <si>
    <t>Ghiring Gaunpalika</t>
  </si>
  <si>
    <t>Myagde Gaunpalika</t>
  </si>
  <si>
    <t>Rhishing Gaunpalika</t>
  </si>
  <si>
    <t>Shuklagandaki Nagarpalika</t>
  </si>
  <si>
    <t>रिसिंग</t>
  </si>
  <si>
    <t>शुक्लागण्डकी</t>
  </si>
  <si>
    <t>भीरकोट</t>
  </si>
  <si>
    <t>घिरिंग</t>
  </si>
  <si>
    <t>म्याग्दे</t>
  </si>
  <si>
    <t>व्यास</t>
  </si>
  <si>
    <t>देवघाट</t>
  </si>
  <si>
    <t>भानु</t>
  </si>
  <si>
    <t>भिमाद</t>
  </si>
  <si>
    <t>आंबुखैरेनी</t>
  </si>
  <si>
    <t>बन्दीपुर</t>
  </si>
  <si>
    <t>पुतलीबजार</t>
  </si>
  <si>
    <t>वालिंग</t>
  </si>
  <si>
    <t>कालीगण्डकि</t>
  </si>
  <si>
    <t>फेदीखोला</t>
  </si>
  <si>
    <t>गल्यांग</t>
  </si>
  <si>
    <t>हरिनास</t>
  </si>
  <si>
    <t>बिरूवा</t>
  </si>
  <si>
    <t>चापाकोट</t>
  </si>
  <si>
    <t>मेयर</t>
  </si>
  <si>
    <t/>
  </si>
  <si>
    <t>Chief Adminstration Officer</t>
  </si>
  <si>
    <t>Focal Person</t>
  </si>
  <si>
    <t>District Coordinator</t>
  </si>
  <si>
    <t>District Technical Officer</t>
  </si>
  <si>
    <t>DIstrict Information Management Officer</t>
  </si>
  <si>
    <t xml:space="preserve">Chairman </t>
  </si>
  <si>
    <t>DSCBD(Education)</t>
  </si>
  <si>
    <t xml:space="preserve"> Why do some households need to return the first tranche of 50,000 NPRs? If I need to return the tranche, how do I do it?</t>
  </si>
  <si>
    <t>#faq_number_1</t>
  </si>
  <si>
    <t>Which GoN body is responsible for the housing reconstruction programme?</t>
  </si>
  <si>
    <t>The National Reconstruction Authority (NRA) has overall responsibility for the post-earthquake reconstruction across all sectors, including for housing. Under the NRA, the Grant Management and Local Infrastructure(GMALI) Central Level Project Implementation Unit  (CLPIU) and District Level Programme Implementation Units (DLPIUs) are responsible for disbursement of the housing reconstruction grant and the Building CLPIUs and DLPIUs are responsible for the technical standards and staffing.</t>
  </si>
  <si>
    <t>On 6 September 2018, the NRA Steering Committee decided that earthquake affected households who received the housing reconstruction grant multiple times, from multiple sources, who have another house that was not damaged in the earthquake, or households that received the housing reconstruction grant by providing fake details must return the grant amount by 30 December 2018. Those who wish to return the grant amount can contact the relevant GMALI DLPIU Office or may contact NRA’s free phone helpline: 16660-01-72000 (NTC) 9801572111 (Ncell)</t>
  </si>
  <si>
    <t>#faq_number_2</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</si>
</sst>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b/>
      <sz val="12"/>
      <color theme="1"/>
      <name val="Calibri"/>
      <family val="2"/>
      <scheme val="minor"/>
    </font>
    <font>
      <sz val="11"/>
      <color rgb="FF000000"/>
      <name val="Calibri"/>
      <family val="2"/>
    </font>
    <font>
      <u/>
      <sz val="12"/>
      <color theme="10"/>
      <name val="Calibri"/>
      <family val="2"/>
      <scheme val="minor"/>
    </font>
    <font>
      <u/>
      <sz val="12"/>
      <color theme="11"/>
      <name val="Calibri"/>
      <family val="2"/>
      <scheme val="minor"/>
    </font>
    <font>
      <b/>
      <sz val="9"/>
      <color rgb="FF008080"/>
      <name val="Menlo"/>
    </font>
    <font>
      <sz val="12"/>
      <color theme="1"/>
      <name val="Mangal"/>
      <family val="1"/>
    </font>
    <font>
      <b/>
      <sz val="12"/>
      <color theme="1"/>
      <name val="Mangal"/>
      <family val="1"/>
    </font>
    <font>
      <sz val="16"/>
      <color theme="1"/>
      <name val="Mangal"/>
      <family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0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32">
    <xf numFmtId="0" fontId="0" fillId="0" borderId="0" xfId="0"/>
    <xf numFmtId="0" fontId="1" fillId="0" borderId="0" xfId="0" applyFont="1"/>
    <xf numFmtId="0" fontId="1" fillId="0" borderId="0" xfId="0" applyFont="1" applyAlignment="1">
      <alignment horizontal="center" vertical="center"/>
    </xf>
    <xf numFmtId="0" fontId="0" fillId="0" borderId="0" xfId="0" applyAlignment="1">
      <alignment horizontal="center" vertical="center" wrapText="1"/>
    </xf>
    <xf numFmtId="0" fontId="0" fillId="2" borderId="0" xfId="0" applyFill="1" applyAlignment="1">
      <alignment horizontal="center" vertical="center" wrapText="1"/>
    </xf>
    <xf numFmtId="0" fontId="0" fillId="0" borderId="0" xfId="0" applyAlignment="1">
      <alignment horizontal="left" vertical="center"/>
    </xf>
    <xf numFmtId="0" fontId="0" fillId="0" borderId="0" xfId="0" applyFill="1" applyBorder="1" applyAlignment="1">
      <alignment horizontal="left" vertical="center"/>
    </xf>
    <xf numFmtId="10" fontId="0" fillId="0" borderId="0" xfId="0" applyNumberFormat="1" applyFill="1" applyBorder="1" applyAlignment="1">
      <alignment horizontal="left" vertical="center"/>
    </xf>
    <xf numFmtId="1" fontId="0" fillId="0" borderId="0" xfId="0" applyNumberFormat="1" applyFill="1" applyBorder="1" applyAlignment="1">
      <alignment horizontal="left" vertical="center"/>
    </xf>
    <xf numFmtId="0" fontId="0" fillId="0" borderId="0" xfId="0" applyFill="1" applyBorder="1" applyAlignment="1">
      <alignment horizontal="left" vertical="center" wrapText="1"/>
    </xf>
    <xf numFmtId="0" fontId="0" fillId="0" borderId="0" xfId="0" applyNumberFormat="1" applyBorder="1"/>
    <xf numFmtId="0" fontId="0" fillId="0" borderId="0" xfId="0" applyBorder="1"/>
    <xf numFmtId="1" fontId="2" fillId="0" borderId="0" xfId="0" applyNumberFormat="1" applyFont="1" applyFill="1" applyBorder="1" applyAlignment="1">
      <alignment horizontal="left" vertical="center"/>
    </xf>
    <xf numFmtId="0" fontId="2" fillId="0" borderId="0" xfId="0" applyFont="1" applyFill="1" applyBorder="1" applyAlignment="1">
      <alignment horizontal="left" vertical="center"/>
    </xf>
    <xf numFmtId="3" fontId="2" fillId="0" borderId="0" xfId="0" applyNumberFormat="1"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alignment horizontal="left" vertical="center" wrapText="1"/>
    </xf>
    <xf numFmtId="0" fontId="0" fillId="0" borderId="0" xfId="0" applyNumberFormat="1"/>
    <xf numFmtId="0" fontId="0" fillId="0" borderId="0" xfId="0" applyAlignment="1">
      <alignment wrapText="1"/>
    </xf>
    <xf numFmtId="0" fontId="1" fillId="0" borderId="0" xfId="0" applyFont="1" applyAlignment="1">
      <alignment wrapText="1"/>
    </xf>
    <xf numFmtId="49" fontId="0" fillId="0" borderId="0" xfId="0" applyNumberFormat="1" applyAlignment="1">
      <alignment wrapText="1"/>
    </xf>
    <xf numFmtId="0" fontId="5" fillId="0" borderId="0" xfId="0" applyFont="1"/>
    <xf numFmtId="0" fontId="1" fillId="0" borderId="0" xfId="0" applyFont="1" applyAlignment="1">
      <alignment horizontal="center" vertical="center"/>
    </xf>
    <xf numFmtId="0" fontId="6" fillId="0" borderId="0" xfId="0" applyFont="1"/>
    <xf numFmtId="0" fontId="7" fillId="0" borderId="0" xfId="0" applyFont="1"/>
    <xf numFmtId="0" fontId="8" fillId="0" borderId="0" xfId="0" applyFont="1"/>
    <xf numFmtId="0" fontId="6" fillId="0" borderId="0" xfId="0" applyFont="1" applyAlignment="1">
      <alignment wrapText="1"/>
    </xf>
    <xf numFmtId="0" fontId="0" fillId="0" borderId="0" xfId="0" applyFont="1" applyAlignment="1"/>
    <xf numFmtId="0" fontId="0" fillId="0" borderId="0" xfId="0" applyFill="1"/>
    <xf numFmtId="0" fontId="0" fillId="0" borderId="0" xfId="0" applyAlignment="1">
      <alignment vertical="center"/>
    </xf>
    <xf numFmtId="0" fontId="1" fillId="0" borderId="0" xfId="0" applyFont="1" applyAlignment="1">
      <alignment horizontal="center" vertical="center"/>
    </xf>
    <xf numFmtId="2" fontId="0" fillId="0" borderId="0" xfId="0" applyNumberFormat="1"/>
  </cellXfs>
  <cellStyles count="30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I40"/>
  <sheetViews>
    <sheetView zoomScale="68" workbookViewId="0">
      <selection activeCell="H8" sqref="H8"/>
    </sheetView>
  </sheetViews>
  <sheetFormatPr baseColWidth="10" defaultColWidth="11" defaultRowHeight="16" x14ac:dyDescent="0.2"/>
  <cols>
    <col min="1" max="1" width="24.6640625" bestFit="1" customWidth="1"/>
    <col min="2" max="2" width="18.5" bestFit="1" customWidth="1"/>
    <col min="3" max="3" width="18.5" customWidth="1"/>
    <col min="4" max="4" width="18.5" bestFit="1" customWidth="1"/>
    <col min="5" max="5" width="21.5" bestFit="1" customWidth="1"/>
    <col min="6" max="6" width="11.83203125" bestFit="1" customWidth="1"/>
    <col min="7" max="7" width="14.6640625" bestFit="1" customWidth="1"/>
    <col min="8" max="8" width="30.33203125" bestFit="1" customWidth="1"/>
    <col min="9" max="9" width="28" bestFit="1" customWidth="1"/>
    <col min="10" max="24" width="14.6640625" customWidth="1"/>
    <col min="25" max="25" width="22" bestFit="1" customWidth="1"/>
    <col min="26" max="26" width="17.1640625" bestFit="1" customWidth="1"/>
    <col min="27" max="27" width="21.1640625" bestFit="1" customWidth="1"/>
    <col min="28" max="28" width="9.83203125" bestFit="1" customWidth="1"/>
    <col min="29" max="29" width="24.83203125" bestFit="1" customWidth="1"/>
    <col min="30" max="30" width="13.33203125" bestFit="1" customWidth="1"/>
    <col min="31" max="31" width="20.5" bestFit="1" customWidth="1"/>
    <col min="32" max="32" width="9.1640625" bestFit="1" customWidth="1"/>
    <col min="33" max="33" width="22.33203125" bestFit="1" customWidth="1"/>
    <col min="34" max="34" width="16.1640625" bestFit="1" customWidth="1"/>
    <col min="36" max="36" width="26.5" bestFit="1" customWidth="1"/>
    <col min="37" max="37" width="20.33203125" bestFit="1" customWidth="1"/>
    <col min="38" max="38" width="15" bestFit="1" customWidth="1"/>
    <col min="39" max="39" width="26.6640625" bestFit="1" customWidth="1"/>
    <col min="40" max="40" width="20.6640625" bestFit="1" customWidth="1"/>
    <col min="41" max="41" width="15.33203125" bestFit="1" customWidth="1"/>
    <col min="42" max="42" width="21.33203125" bestFit="1" customWidth="1"/>
    <col min="43" max="43" width="15.1640625" bestFit="1" customWidth="1"/>
    <col min="44" max="44" width="9.83203125" bestFit="1" customWidth="1"/>
    <col min="45" max="45" width="19" bestFit="1" customWidth="1"/>
    <col min="46" max="46" width="13" bestFit="1" customWidth="1"/>
    <col min="47" max="47" width="7.6640625" bestFit="1" customWidth="1"/>
    <col min="48" max="48" width="21.33203125" bestFit="1" customWidth="1"/>
    <col min="49" max="49" width="15.1640625" bestFit="1" customWidth="1"/>
    <col min="50" max="50" width="15.1640625" customWidth="1"/>
    <col min="51" max="51" width="40.33203125" style="18" customWidth="1"/>
    <col min="52" max="52" width="9.83203125" customWidth="1"/>
    <col min="53" max="53" width="16.6640625" bestFit="1" customWidth="1"/>
    <col min="54" max="54" width="10.6640625" bestFit="1" customWidth="1"/>
    <col min="55" max="55" width="10.6640625" customWidth="1"/>
    <col min="56" max="56" width="16.6640625" bestFit="1" customWidth="1"/>
    <col min="57" max="57" width="10.6640625" bestFit="1" customWidth="1"/>
    <col min="58" max="58" width="18.6640625" bestFit="1" customWidth="1"/>
    <col min="59" max="59" width="18.6640625" customWidth="1"/>
    <col min="60" max="60" width="21.1640625" bestFit="1" customWidth="1"/>
    <col min="61" max="61" width="22.6640625" bestFit="1" customWidth="1"/>
    <col min="62" max="62" width="25" bestFit="1" customWidth="1"/>
    <col min="63" max="63" width="25" customWidth="1"/>
    <col min="64" max="64" width="12.83203125" bestFit="1" customWidth="1"/>
    <col min="65" max="65" width="14.1640625" bestFit="1" customWidth="1"/>
    <col min="66" max="66" width="12.83203125" bestFit="1" customWidth="1"/>
    <col min="67" max="67" width="12.83203125" customWidth="1"/>
    <col min="68" max="68" width="15.6640625" bestFit="1" customWidth="1"/>
    <col min="69" max="69" width="12.83203125" bestFit="1" customWidth="1"/>
    <col min="70" max="70" width="14.1640625" bestFit="1" customWidth="1"/>
    <col min="71" max="71" width="14.1640625" customWidth="1"/>
    <col min="72" max="72" width="15.6640625" bestFit="1" customWidth="1"/>
    <col min="73" max="73" width="14.1640625" bestFit="1" customWidth="1"/>
    <col min="74" max="74" width="12.83203125" bestFit="1" customWidth="1"/>
    <col min="75" max="75" width="12.83203125" customWidth="1"/>
    <col min="76" max="76" width="15.6640625" bestFit="1" customWidth="1"/>
    <col min="77" max="77" width="12.83203125" bestFit="1" customWidth="1"/>
    <col min="78" max="78" width="14.1640625" bestFit="1" customWidth="1"/>
    <col min="79" max="79" width="14.1640625" customWidth="1"/>
    <col min="80" max="80" width="12.83203125" bestFit="1" customWidth="1"/>
    <col min="81" max="81" width="15.6640625" bestFit="1" customWidth="1"/>
    <col min="82" max="82" width="15.6640625" customWidth="1"/>
    <col min="83" max="83" width="12.83203125" bestFit="1" customWidth="1"/>
    <col min="84" max="84" width="12.83203125" customWidth="1"/>
    <col min="85" max="85" width="14.1640625" bestFit="1" customWidth="1"/>
    <col min="86" max="86" width="12.83203125" bestFit="1" customWidth="1"/>
    <col min="87" max="87" width="15.6640625" bestFit="1" customWidth="1"/>
    <col min="88" max="88" width="15.6640625" customWidth="1"/>
    <col min="89" max="89" width="11.1640625" bestFit="1" customWidth="1"/>
    <col min="90" max="90" width="14.83203125" bestFit="1" customWidth="1"/>
    <col min="91" max="91" width="14.6640625" bestFit="1" customWidth="1"/>
    <col min="92" max="92" width="7.5" bestFit="1" customWidth="1"/>
    <col min="93" max="94" width="13.1640625" bestFit="1" customWidth="1"/>
    <col min="95" max="95" width="20.1640625" bestFit="1" customWidth="1"/>
    <col min="96" max="96" width="25.83203125" bestFit="1" customWidth="1"/>
    <col min="97" max="97" width="23.83203125" bestFit="1" customWidth="1"/>
    <col min="98" max="98" width="28" bestFit="1" customWidth="1"/>
    <col min="99" max="99" width="28" customWidth="1"/>
    <col min="100" max="100" width="25.33203125" bestFit="1" customWidth="1"/>
    <col min="101" max="101" width="25.33203125" customWidth="1"/>
    <col min="102" max="102" width="23.5" bestFit="1" customWidth="1"/>
    <col min="103" max="103" width="24.5" bestFit="1" customWidth="1"/>
    <col min="104" max="104" width="24.5" customWidth="1"/>
    <col min="105" max="105" width="21.83203125" bestFit="1" customWidth="1"/>
    <col min="106" max="106" width="21.83203125" customWidth="1"/>
    <col min="107" max="107" width="20.83203125" bestFit="1" customWidth="1"/>
    <col min="108" max="108" width="24.83203125" bestFit="1" customWidth="1"/>
    <col min="109" max="109" width="24.83203125" customWidth="1"/>
    <col min="110" max="110" width="19.5" bestFit="1" customWidth="1"/>
    <col min="111" max="111" width="19.5" customWidth="1"/>
    <col min="112" max="112" width="21.83203125" bestFit="1" customWidth="1"/>
    <col min="113" max="113" width="7.83203125" bestFit="1" customWidth="1"/>
    <col min="114" max="114" width="7.83203125" customWidth="1"/>
    <col min="115" max="115" width="14.1640625" bestFit="1" customWidth="1"/>
    <col min="116" max="116" width="14.1640625" customWidth="1"/>
    <col min="117" max="117" width="12.83203125" bestFit="1" customWidth="1"/>
    <col min="118" max="118" width="14.1640625" bestFit="1" customWidth="1"/>
    <col min="119" max="119" width="14.1640625" customWidth="1"/>
    <col min="120" max="120" width="12.83203125" bestFit="1" customWidth="1"/>
    <col min="121" max="121" width="12.83203125" customWidth="1"/>
    <col min="122" max="122" width="16" bestFit="1" customWidth="1"/>
    <col min="123" max="126" width="16" customWidth="1"/>
    <col min="127" max="127" width="20.33203125" bestFit="1" customWidth="1"/>
  </cols>
  <sheetData>
    <row r="1" spans="1:165" x14ac:dyDescent="0.2">
      <c r="A1" t="s">
        <v>530</v>
      </c>
      <c r="B1" t="s">
        <v>531</v>
      </c>
      <c r="C1" t="s">
        <v>532</v>
      </c>
      <c r="D1" t="s">
        <v>533</v>
      </c>
      <c r="E1" t="s">
        <v>534</v>
      </c>
      <c r="F1" t="s">
        <v>535</v>
      </c>
      <c r="G1" t="s">
        <v>536</v>
      </c>
      <c r="H1" t="s">
        <v>537</v>
      </c>
      <c r="I1" t="s">
        <v>538</v>
      </c>
      <c r="J1" t="s">
        <v>539</v>
      </c>
      <c r="K1" t="s">
        <v>540</v>
      </c>
      <c r="L1" t="s">
        <v>541</v>
      </c>
      <c r="M1" t="s">
        <v>542</v>
      </c>
      <c r="N1" t="s">
        <v>543</v>
      </c>
      <c r="O1" t="s">
        <v>544</v>
      </c>
      <c r="P1" t="s">
        <v>545</v>
      </c>
      <c r="Q1" t="s">
        <v>546</v>
      </c>
      <c r="R1" t="s">
        <v>547</v>
      </c>
      <c r="S1" t="s">
        <v>548</v>
      </c>
      <c r="T1" t="s">
        <v>549</v>
      </c>
      <c r="U1" t="s">
        <v>550</v>
      </c>
      <c r="V1" t="s">
        <v>551</v>
      </c>
      <c r="W1" t="s">
        <v>552</v>
      </c>
      <c r="X1" t="s">
        <v>553</v>
      </c>
      <c r="Y1" t="s">
        <v>554</v>
      </c>
      <c r="Z1" t="s">
        <v>555</v>
      </c>
      <c r="AA1" t="s">
        <v>556</v>
      </c>
      <c r="AB1" t="s">
        <v>557</v>
      </c>
      <c r="AC1" t="s">
        <v>558</v>
      </c>
      <c r="AD1" t="s">
        <v>559</v>
      </c>
      <c r="AE1" t="s">
        <v>560</v>
      </c>
      <c r="AF1" t="s">
        <v>561</v>
      </c>
      <c r="AG1" t="s">
        <v>562</v>
      </c>
      <c r="AH1" t="s">
        <v>563</v>
      </c>
      <c r="AI1" t="s">
        <v>564</v>
      </c>
      <c r="AJ1" t="s">
        <v>565</v>
      </c>
      <c r="AK1" t="s">
        <v>566</v>
      </c>
      <c r="AL1" t="s">
        <v>567</v>
      </c>
      <c r="AM1" t="s">
        <v>568</v>
      </c>
      <c r="AN1" t="s">
        <v>569</v>
      </c>
      <c r="AO1" t="s">
        <v>570</v>
      </c>
      <c r="AP1" t="s">
        <v>571</v>
      </c>
      <c r="AQ1" t="s">
        <v>572</v>
      </c>
      <c r="AR1" t="s">
        <v>573</v>
      </c>
      <c r="AS1" t="s">
        <v>574</v>
      </c>
      <c r="AT1" t="s">
        <v>575</v>
      </c>
      <c r="AU1" t="s">
        <v>576</v>
      </c>
      <c r="AV1" t="s">
        <v>577</v>
      </c>
      <c r="AW1" t="s">
        <v>578</v>
      </c>
      <c r="AX1" t="s">
        <v>579</v>
      </c>
      <c r="AY1" t="s">
        <v>580</v>
      </c>
      <c r="AZ1" t="s">
        <v>581</v>
      </c>
      <c r="BA1" t="s">
        <v>582</v>
      </c>
      <c r="BB1" t="s">
        <v>583</v>
      </c>
      <c r="BC1" t="s">
        <v>584</v>
      </c>
      <c r="BD1" t="s">
        <v>585</v>
      </c>
      <c r="BE1" t="s">
        <v>586</v>
      </c>
      <c r="BF1" t="s">
        <v>587</v>
      </c>
      <c r="BG1" t="s">
        <v>588</v>
      </c>
      <c r="BH1" t="s">
        <v>589</v>
      </c>
      <c r="BI1" t="s">
        <v>590</v>
      </c>
      <c r="BJ1" t="s">
        <v>591</v>
      </c>
      <c r="BK1" t="s">
        <v>592</v>
      </c>
      <c r="BL1" t="s">
        <v>593</v>
      </c>
      <c r="BM1" t="s">
        <v>594</v>
      </c>
      <c r="BN1" t="s">
        <v>595</v>
      </c>
      <c r="BO1" t="s">
        <v>596</v>
      </c>
      <c r="BP1" t="s">
        <v>597</v>
      </c>
      <c r="BQ1" t="s">
        <v>598</v>
      </c>
      <c r="BR1" t="s">
        <v>599</v>
      </c>
      <c r="BS1" t="s">
        <v>600</v>
      </c>
      <c r="BT1" t="s">
        <v>601</v>
      </c>
      <c r="BU1" t="s">
        <v>602</v>
      </c>
      <c r="BV1" t="s">
        <v>603</v>
      </c>
      <c r="BW1" t="s">
        <v>604</v>
      </c>
      <c r="BX1" t="s">
        <v>605</v>
      </c>
      <c r="BY1" t="s">
        <v>606</v>
      </c>
      <c r="BZ1" t="s">
        <v>607</v>
      </c>
      <c r="CA1" t="s">
        <v>608</v>
      </c>
      <c r="CB1" t="s">
        <v>609</v>
      </c>
      <c r="CC1" t="s">
        <v>610</v>
      </c>
      <c r="CD1" t="s">
        <v>611</v>
      </c>
      <c r="CE1" t="s">
        <v>612</v>
      </c>
      <c r="CF1" t="s">
        <v>613</v>
      </c>
      <c r="CG1" t="s">
        <v>614</v>
      </c>
      <c r="CH1" t="s">
        <v>615</v>
      </c>
      <c r="CI1" t="s">
        <v>616</v>
      </c>
      <c r="CJ1" t="s">
        <v>617</v>
      </c>
      <c r="CK1" t="s">
        <v>618</v>
      </c>
      <c r="CL1" t="s">
        <v>619</v>
      </c>
      <c r="CM1" t="s">
        <v>620</v>
      </c>
      <c r="CN1" t="s">
        <v>621</v>
      </c>
      <c r="CO1" t="s">
        <v>622</v>
      </c>
      <c r="CP1" t="s">
        <v>623</v>
      </c>
      <c r="CQ1" t="s">
        <v>624</v>
      </c>
      <c r="CR1" t="s">
        <v>625</v>
      </c>
      <c r="CS1" t="s">
        <v>626</v>
      </c>
      <c r="CT1" t="s">
        <v>627</v>
      </c>
      <c r="CU1" t="s">
        <v>628</v>
      </c>
      <c r="CV1" t="s">
        <v>629</v>
      </c>
      <c r="CW1" t="s">
        <v>630</v>
      </c>
      <c r="CX1" t="s">
        <v>631</v>
      </c>
      <c r="CY1" t="s">
        <v>632</v>
      </c>
      <c r="CZ1" t="s">
        <v>633</v>
      </c>
      <c r="DA1" t="s">
        <v>634</v>
      </c>
      <c r="DB1" t="s">
        <v>635</v>
      </c>
      <c r="DC1" t="s">
        <v>636</v>
      </c>
      <c r="DD1" t="s">
        <v>637</v>
      </c>
      <c r="DE1" t="s">
        <v>638</v>
      </c>
      <c r="DF1" t="s">
        <v>639</v>
      </c>
      <c r="DG1" t="s">
        <v>640</v>
      </c>
      <c r="DH1" t="s">
        <v>641</v>
      </c>
      <c r="DI1" t="s">
        <v>642</v>
      </c>
      <c r="DJ1" t="s">
        <v>643</v>
      </c>
      <c r="DK1" t="s">
        <v>644</v>
      </c>
      <c r="DL1" t="s">
        <v>645</v>
      </c>
      <c r="DM1" t="s">
        <v>646</v>
      </c>
      <c r="DN1" t="s">
        <v>647</v>
      </c>
      <c r="DO1" t="s">
        <v>648</v>
      </c>
      <c r="DP1" t="s">
        <v>649</v>
      </c>
      <c r="DQ1" t="s">
        <v>650</v>
      </c>
      <c r="DR1" t="s">
        <v>651</v>
      </c>
      <c r="DS1" t="s">
        <v>652</v>
      </c>
      <c r="DT1" t="s">
        <v>653</v>
      </c>
      <c r="DU1" t="s">
        <v>654</v>
      </c>
      <c r="DV1" t="s">
        <v>655</v>
      </c>
      <c r="DW1" t="s">
        <v>656</v>
      </c>
      <c r="DX1" t="s">
        <v>657</v>
      </c>
      <c r="DY1" t="s">
        <v>658</v>
      </c>
      <c r="DZ1" t="s">
        <v>659</v>
      </c>
      <c r="EA1" t="s">
        <v>660</v>
      </c>
      <c r="EB1" t="s">
        <v>661</v>
      </c>
      <c r="EC1" t="s">
        <v>662</v>
      </c>
      <c r="ED1" t="s">
        <v>663</v>
      </c>
      <c r="EE1" t="s">
        <v>664</v>
      </c>
      <c r="EF1" t="s">
        <v>665</v>
      </c>
      <c r="EG1" t="s">
        <v>666</v>
      </c>
      <c r="EH1" t="s">
        <v>667</v>
      </c>
      <c r="EI1" t="s">
        <v>668</v>
      </c>
      <c r="EJ1" t="s">
        <v>669</v>
      </c>
      <c r="EK1" t="s">
        <v>670</v>
      </c>
      <c r="EL1" t="s">
        <v>671</v>
      </c>
      <c r="EM1" t="s">
        <v>672</v>
      </c>
      <c r="EN1" t="s">
        <v>673</v>
      </c>
      <c r="EO1" t="s">
        <v>674</v>
      </c>
      <c r="EP1" t="s">
        <v>675</v>
      </c>
      <c r="EQ1" t="s">
        <v>676</v>
      </c>
      <c r="ER1" t="s">
        <v>677</v>
      </c>
      <c r="ES1" t="s">
        <v>678</v>
      </c>
      <c r="ET1" t="s">
        <v>679</v>
      </c>
      <c r="EU1" t="s">
        <v>680</v>
      </c>
      <c r="EV1" t="s">
        <v>681</v>
      </c>
      <c r="EW1" t="s">
        <v>682</v>
      </c>
      <c r="EX1" t="s">
        <v>683</v>
      </c>
      <c r="EY1" t="s">
        <v>684</v>
      </c>
      <c r="EZ1" t="s">
        <v>685</v>
      </c>
      <c r="FA1" t="s">
        <v>686</v>
      </c>
      <c r="FB1" t="s">
        <v>687</v>
      </c>
      <c r="FC1" t="s">
        <v>688</v>
      </c>
      <c r="FD1" t="s">
        <v>689</v>
      </c>
      <c r="FE1" t="s">
        <v>690</v>
      </c>
      <c r="FF1" t="s">
        <v>691</v>
      </c>
      <c r="FG1" t="s">
        <v>692</v>
      </c>
      <c r="FH1" t="s">
        <v>693</v>
      </c>
      <c r="FI1" t="s">
        <v>694</v>
      </c>
    </row>
    <row r="2" spans="1:165" x14ac:dyDescent="0.2">
      <c r="A2" s="30" t="s">
        <v>214</v>
      </c>
      <c r="B2" s="30"/>
      <c r="C2" s="30"/>
      <c r="D2" s="30"/>
      <c r="E2" s="30" t="s">
        <v>1</v>
      </c>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t="s">
        <v>17</v>
      </c>
      <c r="AK2" s="30"/>
      <c r="AL2" s="30" t="s">
        <v>22</v>
      </c>
      <c r="AM2" s="30"/>
      <c r="AN2" s="30"/>
      <c r="AO2" s="30"/>
      <c r="AP2" s="30"/>
      <c r="AQ2" s="30"/>
      <c r="AR2" s="30"/>
      <c r="AS2" s="30"/>
      <c r="AT2" s="30"/>
      <c r="AU2" s="30"/>
      <c r="AV2" s="30"/>
      <c r="AW2" s="30"/>
      <c r="AX2" s="30"/>
      <c r="AY2" s="30"/>
      <c r="AZ2" s="30"/>
      <c r="BA2" s="30"/>
      <c r="BB2" s="30"/>
      <c r="BC2" s="30"/>
      <c r="BD2" s="30"/>
      <c r="BE2" s="30"/>
      <c r="BF2" s="30"/>
      <c r="BG2" s="30"/>
      <c r="BH2" s="30"/>
      <c r="BI2" s="30"/>
      <c r="BJ2" s="30"/>
      <c r="BK2" s="30"/>
      <c r="BL2" s="30"/>
      <c r="BM2" s="30"/>
      <c r="BN2" s="30"/>
      <c r="BO2" s="30"/>
      <c r="BP2" s="30"/>
      <c r="BQ2" s="30"/>
      <c r="BR2" s="30"/>
      <c r="BS2" s="30"/>
      <c r="BT2" s="30"/>
      <c r="BU2" s="30"/>
      <c r="BV2" s="30" t="s">
        <v>25</v>
      </c>
      <c r="BW2" s="30"/>
      <c r="BX2" s="30"/>
      <c r="BY2" s="30"/>
      <c r="BZ2" s="30"/>
      <c r="CA2" s="30"/>
      <c r="CB2" s="30"/>
      <c r="CC2" s="30"/>
      <c r="CD2" s="22"/>
      <c r="CE2" s="30" t="s">
        <v>30</v>
      </c>
      <c r="CF2" s="30"/>
      <c r="CG2" s="30"/>
      <c r="CH2" s="30"/>
      <c r="CI2" s="30"/>
      <c r="CJ2" s="30"/>
      <c r="CK2" s="30"/>
      <c r="CL2" s="30"/>
      <c r="CM2" s="30"/>
      <c r="CN2" s="30"/>
      <c r="CO2" s="30"/>
      <c r="CP2" s="30"/>
      <c r="CQ2" s="30"/>
      <c r="CR2" s="30"/>
      <c r="CS2" s="30"/>
      <c r="CT2" s="30"/>
      <c r="CU2" s="30"/>
      <c r="CV2" s="30"/>
      <c r="CW2" s="30"/>
      <c r="CX2" s="30"/>
      <c r="CY2" s="30"/>
      <c r="CZ2" s="30"/>
      <c r="DA2" s="30"/>
      <c r="DB2" s="22"/>
      <c r="DC2" s="30" t="s">
        <v>31</v>
      </c>
      <c r="DD2" s="30"/>
      <c r="DE2" s="30"/>
      <c r="DF2" s="30"/>
      <c r="DG2" s="30"/>
      <c r="DH2" s="30"/>
      <c r="DI2" s="30" t="s">
        <v>38</v>
      </c>
      <c r="DJ2" s="30"/>
      <c r="DK2" s="30"/>
      <c r="DL2" s="30"/>
      <c r="DM2" s="30"/>
      <c r="DN2" s="30"/>
      <c r="DO2" s="30"/>
      <c r="DP2" s="30"/>
      <c r="DQ2" s="30"/>
      <c r="DR2" s="30"/>
      <c r="DS2" s="30"/>
      <c r="DT2" s="30"/>
      <c r="DU2" s="30"/>
      <c r="DV2" s="30"/>
      <c r="DW2" s="30"/>
      <c r="DX2" s="30"/>
      <c r="DY2" s="30"/>
      <c r="DZ2" s="30"/>
      <c r="EA2" s="30" t="s">
        <v>43</v>
      </c>
      <c r="EB2" s="30"/>
      <c r="EC2" s="30"/>
      <c r="ED2" s="30"/>
      <c r="EE2" s="30"/>
      <c r="EF2" s="30"/>
      <c r="EG2" s="2" t="s">
        <v>48</v>
      </c>
      <c r="EH2" s="30" t="s">
        <v>114</v>
      </c>
      <c r="EI2" s="30"/>
      <c r="EJ2" s="30"/>
      <c r="EK2" s="30"/>
      <c r="EL2" s="30"/>
      <c r="EM2" s="30"/>
    </row>
    <row r="3" spans="1:165" s="1" customFormat="1" ht="80" x14ac:dyDescent="0.2">
      <c r="A3" s="3" t="s">
        <v>118</v>
      </c>
      <c r="B3" s="3" t="s">
        <v>204</v>
      </c>
      <c r="C3" s="3" t="s">
        <v>495</v>
      </c>
      <c r="D3" s="3" t="s">
        <v>203</v>
      </c>
      <c r="E3" s="3" t="s">
        <v>116</v>
      </c>
      <c r="F3" s="3" t="s">
        <v>117</v>
      </c>
      <c r="G3" s="3" t="s">
        <v>113</v>
      </c>
      <c r="H3" s="3" t="s">
        <v>427</v>
      </c>
      <c r="I3" s="3" t="s">
        <v>428</v>
      </c>
      <c r="J3" s="3" t="s">
        <v>429</v>
      </c>
      <c r="K3" s="3" t="s">
        <v>430</v>
      </c>
      <c r="L3" s="3" t="s">
        <v>431</v>
      </c>
      <c r="M3" s="3" t="s">
        <v>432</v>
      </c>
      <c r="N3" s="3" t="s">
        <v>433</v>
      </c>
      <c r="O3" s="3" t="s">
        <v>434</v>
      </c>
      <c r="P3" s="3" t="s">
        <v>435</v>
      </c>
      <c r="Q3" s="3" t="s">
        <v>436</v>
      </c>
      <c r="R3" s="3" t="s">
        <v>452</v>
      </c>
      <c r="S3" s="3" t="s">
        <v>451</v>
      </c>
      <c r="T3" s="3" t="s">
        <v>437</v>
      </c>
      <c r="U3" s="3" t="s">
        <v>438</v>
      </c>
      <c r="V3" s="3" t="s">
        <v>439</v>
      </c>
      <c r="W3" s="3" t="s">
        <v>440</v>
      </c>
      <c r="X3" s="3" t="s">
        <v>441</v>
      </c>
      <c r="Y3" s="3" t="s">
        <v>442</v>
      </c>
      <c r="Z3" s="3" t="s">
        <v>443</v>
      </c>
      <c r="AA3" s="3" t="s">
        <v>444</v>
      </c>
      <c r="AB3" s="3" t="s">
        <v>445</v>
      </c>
      <c r="AC3" s="3" t="s">
        <v>446</v>
      </c>
      <c r="AD3" s="3" t="s">
        <v>447</v>
      </c>
      <c r="AE3" s="3" t="s">
        <v>448</v>
      </c>
      <c r="AF3" s="3" t="s">
        <v>449</v>
      </c>
      <c r="AG3" s="3" t="s">
        <v>450</v>
      </c>
      <c r="AH3" s="3" t="s">
        <v>2</v>
      </c>
      <c r="AI3" s="3" t="s">
        <v>8</v>
      </c>
      <c r="AJ3" s="3" t="s">
        <v>4</v>
      </c>
      <c r="AK3" s="3" t="s">
        <v>12</v>
      </c>
      <c r="AL3" s="3" t="s">
        <v>5</v>
      </c>
      <c r="AM3" s="3" t="s">
        <v>9</v>
      </c>
      <c r="AN3" s="3" t="s">
        <v>10</v>
      </c>
      <c r="AO3" s="3" t="s">
        <v>3</v>
      </c>
      <c r="AP3" s="3" t="s">
        <v>6</v>
      </c>
      <c r="AQ3" s="3" t="s">
        <v>7</v>
      </c>
      <c r="AR3" s="3" t="s">
        <v>11</v>
      </c>
      <c r="AS3" s="3" t="s">
        <v>13</v>
      </c>
      <c r="AT3" s="3" t="s">
        <v>14</v>
      </c>
      <c r="AU3" s="3" t="s">
        <v>15</v>
      </c>
      <c r="AV3" s="3" t="s">
        <v>16</v>
      </c>
      <c r="AW3" s="3" t="s">
        <v>18</v>
      </c>
      <c r="AX3" s="3" t="s">
        <v>497</v>
      </c>
      <c r="AY3" s="3" t="s">
        <v>19</v>
      </c>
      <c r="AZ3" s="3" t="s">
        <v>496</v>
      </c>
      <c r="BA3" s="3" t="s">
        <v>86</v>
      </c>
      <c r="BB3" s="3" t="s">
        <v>87</v>
      </c>
      <c r="BC3" s="3" t="s">
        <v>498</v>
      </c>
      <c r="BD3" s="3" t="s">
        <v>88</v>
      </c>
      <c r="BE3" s="3" t="s">
        <v>89</v>
      </c>
      <c r="BF3" s="3" t="s">
        <v>90</v>
      </c>
      <c r="BG3" s="3" t="s">
        <v>499</v>
      </c>
      <c r="BH3" s="3" t="s">
        <v>91</v>
      </c>
      <c r="BI3" s="3" t="s">
        <v>92</v>
      </c>
      <c r="BJ3" s="3" t="s">
        <v>93</v>
      </c>
      <c r="BK3" s="3" t="s">
        <v>500</v>
      </c>
      <c r="BL3" s="3" t="s">
        <v>94</v>
      </c>
      <c r="BM3" s="3" t="s">
        <v>95</v>
      </c>
      <c r="BN3" s="3" t="s">
        <v>96</v>
      </c>
      <c r="BO3" s="3" t="s">
        <v>501</v>
      </c>
      <c r="BP3" s="3" t="s">
        <v>97</v>
      </c>
      <c r="BQ3" s="3" t="s">
        <v>98</v>
      </c>
      <c r="BR3" s="3" t="s">
        <v>99</v>
      </c>
      <c r="BS3" s="3" t="s">
        <v>502</v>
      </c>
      <c r="BT3" s="3" t="s">
        <v>100</v>
      </c>
      <c r="BU3" s="3" t="s">
        <v>101</v>
      </c>
      <c r="BV3" s="3" t="s">
        <v>102</v>
      </c>
      <c r="BW3" s="3" t="s">
        <v>503</v>
      </c>
      <c r="BX3" s="3" t="s">
        <v>103</v>
      </c>
      <c r="BY3" s="3" t="s">
        <v>104</v>
      </c>
      <c r="BZ3" s="3" t="s">
        <v>105</v>
      </c>
      <c r="CA3" s="3" t="s">
        <v>504</v>
      </c>
      <c r="CB3" s="3" t="s">
        <v>106</v>
      </c>
      <c r="CC3" s="3" t="s">
        <v>107</v>
      </c>
      <c r="CD3" s="3" t="s">
        <v>505</v>
      </c>
      <c r="CE3" s="3" t="s">
        <v>108</v>
      </c>
      <c r="CF3" s="3" t="s">
        <v>506</v>
      </c>
      <c r="CG3" s="3" t="s">
        <v>109</v>
      </c>
      <c r="CH3" s="3" t="s">
        <v>110</v>
      </c>
      <c r="CI3" s="3" t="s">
        <v>111</v>
      </c>
      <c r="CJ3" s="3" t="s">
        <v>507</v>
      </c>
      <c r="CK3" s="3" t="s">
        <v>112</v>
      </c>
      <c r="CL3" s="3" t="s">
        <v>23</v>
      </c>
      <c r="CM3" s="3" t="s">
        <v>24</v>
      </c>
      <c r="CN3" s="3" t="s">
        <v>26</v>
      </c>
      <c r="CO3" s="4" t="s">
        <v>119</v>
      </c>
      <c r="CP3" s="3" t="s">
        <v>27</v>
      </c>
      <c r="CQ3" s="3" t="s">
        <v>28</v>
      </c>
      <c r="CR3" s="4" t="s">
        <v>454</v>
      </c>
      <c r="CS3" s="3" t="s">
        <v>29</v>
      </c>
      <c r="CT3" s="3" t="s">
        <v>466</v>
      </c>
      <c r="CU3" s="3" t="s">
        <v>508</v>
      </c>
      <c r="CV3" s="3" t="s">
        <v>467</v>
      </c>
      <c r="CW3" s="3" t="s">
        <v>509</v>
      </c>
      <c r="CX3" s="3" t="s">
        <v>477</v>
      </c>
      <c r="CY3" s="3" t="s">
        <v>468</v>
      </c>
      <c r="CZ3" s="3" t="s">
        <v>510</v>
      </c>
      <c r="DA3" s="3" t="s">
        <v>469</v>
      </c>
      <c r="DB3" s="3" t="s">
        <v>512</v>
      </c>
      <c r="DC3" s="3" t="s">
        <v>478</v>
      </c>
      <c r="DD3" s="3" t="s">
        <v>470</v>
      </c>
      <c r="DE3" s="3" t="s">
        <v>511</v>
      </c>
      <c r="DF3" s="3" t="s">
        <v>471</v>
      </c>
      <c r="DG3" s="3" t="s">
        <v>513</v>
      </c>
      <c r="DH3" s="3" t="s">
        <v>479</v>
      </c>
      <c r="DI3" s="3" t="s">
        <v>472</v>
      </c>
      <c r="DJ3" s="3" t="s">
        <v>514</v>
      </c>
      <c r="DK3" s="3" t="s">
        <v>473</v>
      </c>
      <c r="DL3" s="3" t="s">
        <v>515</v>
      </c>
      <c r="DM3" s="3" t="s">
        <v>480</v>
      </c>
      <c r="DN3" s="3" t="s">
        <v>474</v>
      </c>
      <c r="DO3" s="3" t="s">
        <v>516</v>
      </c>
      <c r="DP3" s="3" t="s">
        <v>475</v>
      </c>
      <c r="DQ3" s="3" t="s">
        <v>517</v>
      </c>
      <c r="DR3" s="3" t="s">
        <v>476</v>
      </c>
      <c r="DS3" s="3" t="s">
        <v>481</v>
      </c>
      <c r="DT3" s="3" t="s">
        <v>518</v>
      </c>
      <c r="DU3" s="3" t="s">
        <v>482</v>
      </c>
      <c r="DV3" s="3" t="s">
        <v>519</v>
      </c>
      <c r="DW3" s="3" t="s">
        <v>483</v>
      </c>
      <c r="DX3" s="3" t="s">
        <v>32</v>
      </c>
      <c r="DY3" s="3" t="s">
        <v>33</v>
      </c>
      <c r="DZ3" s="3" t="s">
        <v>34</v>
      </c>
      <c r="EA3" s="3" t="s">
        <v>35</v>
      </c>
      <c r="EB3" s="3" t="s">
        <v>36</v>
      </c>
      <c r="EC3" s="3" t="s">
        <v>37</v>
      </c>
      <c r="ED3" s="3" t="s">
        <v>39</v>
      </c>
      <c r="EE3" s="3" t="s">
        <v>205</v>
      </c>
      <c r="EF3" s="3" t="s">
        <v>40</v>
      </c>
      <c r="EG3" s="3" t="s">
        <v>206</v>
      </c>
      <c r="EH3" s="3" t="s">
        <v>207</v>
      </c>
      <c r="EI3" s="3" t="s">
        <v>208</v>
      </c>
      <c r="EJ3" s="3" t="s">
        <v>41</v>
      </c>
      <c r="EK3" s="3" t="s">
        <v>209</v>
      </c>
      <c r="EL3" s="3" t="s">
        <v>42</v>
      </c>
      <c r="EM3" s="3" t="s">
        <v>210</v>
      </c>
      <c r="EN3" s="3" t="s">
        <v>211</v>
      </c>
      <c r="EO3" s="3" t="s">
        <v>44</v>
      </c>
      <c r="EP3" s="3" t="s">
        <v>45</v>
      </c>
      <c r="EQ3" s="3" t="s">
        <v>212</v>
      </c>
      <c r="ER3" s="3" t="s">
        <v>47</v>
      </c>
      <c r="ES3" s="3" t="s">
        <v>46</v>
      </c>
      <c r="ET3" s="3" t="s">
        <v>225</v>
      </c>
      <c r="EU3" s="3" t="s">
        <v>457</v>
      </c>
      <c r="EV3" s="3" t="s">
        <v>520</v>
      </c>
      <c r="EW3" s="3" t="s">
        <v>458</v>
      </c>
      <c r="EX3" s="3" t="s">
        <v>521</v>
      </c>
      <c r="EY3" s="3" t="s">
        <v>459</v>
      </c>
      <c r="EZ3" s="3" t="s">
        <v>460</v>
      </c>
      <c r="FA3" s="3" t="s">
        <v>522</v>
      </c>
      <c r="FB3" s="3" t="s">
        <v>461</v>
      </c>
      <c r="FC3" s="3" t="s">
        <v>523</v>
      </c>
      <c r="FD3" s="3" t="s">
        <v>462</v>
      </c>
      <c r="FE3" s="3" t="s">
        <v>463</v>
      </c>
      <c r="FF3" s="3" t="s">
        <v>524</v>
      </c>
      <c r="FG3" s="3" t="s">
        <v>464</v>
      </c>
      <c r="FH3" s="3" t="s">
        <v>525</v>
      </c>
      <c r="FI3" s="3" t="s">
        <v>465</v>
      </c>
    </row>
    <row r="4" spans="1:165" ht="32" x14ac:dyDescent="0.2">
      <c r="A4" s="6">
        <v>24001</v>
      </c>
      <c r="B4" s="5" t="s">
        <v>121</v>
      </c>
      <c r="C4" s="5"/>
      <c r="D4" s="5" t="s">
        <v>120</v>
      </c>
      <c r="E4" s="6">
        <v>4855</v>
      </c>
      <c r="F4" s="6">
        <v>7190</v>
      </c>
      <c r="G4" s="6">
        <f>SUM(E4:F4)</f>
        <v>12045</v>
      </c>
      <c r="H4" s="6"/>
      <c r="J4" s="7">
        <v>4.0099999999999997E-2</v>
      </c>
      <c r="L4" s="7">
        <v>0.29522623495226236</v>
      </c>
      <c r="N4" s="7">
        <v>0.69</v>
      </c>
      <c r="P4" s="7">
        <v>0.22814445828144458</v>
      </c>
      <c r="R4" s="7">
        <v>5.9700000000000003E-2</v>
      </c>
      <c r="T4" s="7">
        <v>6.2266500622665004E-3</v>
      </c>
      <c r="V4" s="7">
        <v>2.8999999999999998E-3</v>
      </c>
      <c r="X4" s="7">
        <v>0.1672063096720631</v>
      </c>
      <c r="Z4" s="7">
        <v>4.6399999999999997E-2</v>
      </c>
      <c r="AB4" s="7">
        <v>0.17409713574097135</v>
      </c>
      <c r="AD4" s="7">
        <v>0.161</v>
      </c>
      <c r="AE4" s="6"/>
      <c r="AF4" s="6"/>
      <c r="AG4" s="6"/>
      <c r="AH4" s="6">
        <v>7070</v>
      </c>
      <c r="AI4" s="6">
        <v>5938</v>
      </c>
      <c r="AJ4" s="6">
        <v>7000</v>
      </c>
      <c r="AK4" s="6">
        <v>6700</v>
      </c>
      <c r="AL4" s="6">
        <v>500</v>
      </c>
      <c r="AM4" s="6"/>
      <c r="AN4" s="6"/>
      <c r="AO4" s="6">
        <v>234</v>
      </c>
      <c r="AP4" s="6">
        <v>72</v>
      </c>
      <c r="AQ4" s="6">
        <v>72</v>
      </c>
      <c r="AR4" s="6">
        <v>0</v>
      </c>
      <c r="AS4" s="6">
        <v>2226</v>
      </c>
      <c r="AT4" s="6">
        <v>2031</v>
      </c>
      <c r="AU4" s="6">
        <v>25</v>
      </c>
      <c r="AV4" s="6">
        <v>25</v>
      </c>
      <c r="AW4" s="6" t="s">
        <v>122</v>
      </c>
      <c r="AX4" s="6"/>
      <c r="AY4" s="9" t="s">
        <v>123</v>
      </c>
      <c r="AZ4" s="6"/>
      <c r="BA4" s="8">
        <v>15839.6535767353</v>
      </c>
      <c r="BB4" s="6"/>
      <c r="BC4" s="6"/>
      <c r="BD4" s="6"/>
      <c r="BE4" s="8">
        <v>36847.060284440668</v>
      </c>
      <c r="BF4" s="6"/>
      <c r="BG4" s="6"/>
      <c r="BH4" s="6"/>
      <c r="BI4" s="8">
        <v>29507.811313946084</v>
      </c>
      <c r="BJ4" s="6"/>
      <c r="BK4" s="6"/>
      <c r="BL4" s="6"/>
      <c r="BM4" s="8">
        <v>54902.419868393124</v>
      </c>
      <c r="BN4" s="6"/>
      <c r="BO4" s="6"/>
      <c r="BP4" s="6"/>
      <c r="BQ4" s="8">
        <v>378414.93738059857</v>
      </c>
      <c r="BR4" s="6"/>
      <c r="BS4" s="6"/>
      <c r="BT4" s="6"/>
      <c r="BU4" s="6"/>
      <c r="BV4" s="6"/>
      <c r="BW4" s="6"/>
      <c r="BX4" s="6"/>
      <c r="BY4" s="8">
        <v>4584303.1203566119</v>
      </c>
      <c r="BZ4" s="6"/>
      <c r="CA4" s="6"/>
      <c r="CB4" s="6"/>
      <c r="CC4" s="8">
        <v>1335.1814901294842</v>
      </c>
      <c r="CD4" s="8"/>
      <c r="CE4" s="6"/>
      <c r="CF4" s="6"/>
      <c r="CG4" s="6"/>
      <c r="CH4" s="8">
        <v>22132439.87900658</v>
      </c>
      <c r="CI4" s="6"/>
      <c r="CJ4" s="6"/>
      <c r="CK4" s="6"/>
      <c r="CL4" s="6">
        <v>1500</v>
      </c>
      <c r="CM4" s="6">
        <v>1500</v>
      </c>
      <c r="CN4" s="6"/>
      <c r="CO4" s="6"/>
      <c r="CP4" s="6"/>
      <c r="CQ4" s="6"/>
      <c r="CR4" s="6"/>
      <c r="CS4" s="6"/>
      <c r="CT4" s="6" t="s">
        <v>125</v>
      </c>
      <c r="CU4" s="6"/>
      <c r="CV4" s="6" t="s">
        <v>126</v>
      </c>
      <c r="CW4" s="6"/>
      <c r="CX4" s="6">
        <v>9851056975</v>
      </c>
      <c r="CY4" s="6" t="s">
        <v>127</v>
      </c>
      <c r="CZ4" s="6"/>
      <c r="DA4" s="6" t="s">
        <v>128</v>
      </c>
      <c r="DB4" s="6"/>
      <c r="DC4" s="9">
        <v>9860936366</v>
      </c>
      <c r="DD4" s="6" t="s">
        <v>129</v>
      </c>
      <c r="DE4" s="6"/>
      <c r="DF4" s="6" t="s">
        <v>130</v>
      </c>
      <c r="DG4" s="6"/>
      <c r="DH4" s="6">
        <v>9851049487</v>
      </c>
      <c r="DI4" s="6" t="s">
        <v>131</v>
      </c>
      <c r="DJ4" s="6"/>
      <c r="DK4" s="6" t="s">
        <v>132</v>
      </c>
      <c r="DL4" s="6"/>
      <c r="DM4" s="6">
        <v>9851146403</v>
      </c>
      <c r="DN4" s="6" t="s">
        <v>134</v>
      </c>
      <c r="DO4" s="6"/>
      <c r="DP4" s="6" t="s">
        <v>135</v>
      </c>
      <c r="DQ4" s="6"/>
      <c r="DR4" s="6">
        <v>9851090449</v>
      </c>
      <c r="DS4" s="6" t="s">
        <v>484</v>
      </c>
      <c r="DT4" s="6"/>
      <c r="DU4" s="6" t="s">
        <v>456</v>
      </c>
      <c r="DV4" s="6"/>
      <c r="DW4" s="6"/>
      <c r="DX4" s="6">
        <v>50</v>
      </c>
      <c r="DY4" s="6">
        <v>50</v>
      </c>
      <c r="DZ4" s="6">
        <v>50</v>
      </c>
      <c r="EA4" s="6">
        <v>5000</v>
      </c>
      <c r="EB4" s="6">
        <v>6000</v>
      </c>
      <c r="EC4" s="6">
        <v>100</v>
      </c>
      <c r="ED4" s="6"/>
      <c r="EE4" s="6"/>
      <c r="EF4" s="6"/>
      <c r="EG4" s="6"/>
      <c r="EH4" s="6"/>
      <c r="EI4" s="6"/>
      <c r="EJ4" s="6"/>
      <c r="EK4" s="6"/>
      <c r="EL4" s="6"/>
      <c r="EM4" s="6"/>
      <c r="EN4" s="10">
        <v>456</v>
      </c>
      <c r="EO4" s="11">
        <v>56</v>
      </c>
      <c r="EP4" s="11">
        <f>EN4-EO4</f>
        <v>400</v>
      </c>
      <c r="EQ4" s="10">
        <v>653</v>
      </c>
      <c r="ER4" s="11">
        <v>2</v>
      </c>
      <c r="ES4" s="11">
        <f>EQ4-ER4</f>
        <v>651</v>
      </c>
      <c r="ET4" s="6">
        <v>1</v>
      </c>
      <c r="EU4" s="6"/>
      <c r="EV4" s="6"/>
      <c r="EW4" s="6"/>
      <c r="EX4" s="6"/>
      <c r="EY4" s="6"/>
      <c r="EZ4" s="6"/>
      <c r="FA4" s="6"/>
      <c r="FB4" s="6"/>
      <c r="FC4" s="6"/>
    </row>
    <row r="5" spans="1:165" ht="32" x14ac:dyDescent="0.2">
      <c r="A5" s="6">
        <v>24002</v>
      </c>
      <c r="B5" s="5" t="s">
        <v>136</v>
      </c>
      <c r="C5" s="5"/>
      <c r="D5" s="5" t="s">
        <v>120</v>
      </c>
      <c r="E5" s="6">
        <v>738</v>
      </c>
      <c r="F5" s="6">
        <v>3925</v>
      </c>
      <c r="G5" s="6">
        <f t="shared" ref="G5:G16" si="0">SUM(E5:F5)</f>
        <v>4663</v>
      </c>
      <c r="H5" s="7">
        <v>8.5781685610122243E-4</v>
      </c>
      <c r="J5" s="7">
        <v>4.0099999999999997E-2</v>
      </c>
      <c r="L5" s="7">
        <v>0.89127171348917011</v>
      </c>
      <c r="N5" s="7">
        <v>0.69</v>
      </c>
      <c r="P5" s="7">
        <v>4.2890842805061117E-3</v>
      </c>
      <c r="R5" s="7">
        <v>5.9700000000000003E-2</v>
      </c>
      <c r="T5" s="7">
        <v>6.4336264207591682E-4</v>
      </c>
      <c r="V5" s="7">
        <v>2.8999999999999998E-3</v>
      </c>
      <c r="X5" s="7">
        <v>2.3589963542783618E-3</v>
      </c>
      <c r="Z5" s="7">
        <v>4.6399999999999997E-2</v>
      </c>
      <c r="AB5" s="7">
        <v>0.10057902637786832</v>
      </c>
      <c r="AD5" s="7">
        <v>0.161</v>
      </c>
      <c r="AE5" s="6"/>
      <c r="AF5" s="6"/>
      <c r="AG5" s="6"/>
      <c r="AH5" s="6">
        <v>4377</v>
      </c>
      <c r="AI5" s="6">
        <v>3391</v>
      </c>
      <c r="AJ5" s="6">
        <v>3391</v>
      </c>
      <c r="AK5" s="6">
        <v>2503</v>
      </c>
      <c r="AL5" s="6">
        <v>1176</v>
      </c>
      <c r="AM5" s="6"/>
      <c r="AN5" s="6"/>
      <c r="AO5" s="6">
        <v>553</v>
      </c>
      <c r="AP5" s="6">
        <v>54</v>
      </c>
      <c r="AQ5" s="6">
        <v>54</v>
      </c>
      <c r="AR5" s="6">
        <v>0</v>
      </c>
      <c r="AS5" s="6">
        <v>1202</v>
      </c>
      <c r="AT5" s="6">
        <v>1202</v>
      </c>
      <c r="AU5" s="6">
        <v>4</v>
      </c>
      <c r="AV5" s="6">
        <v>4</v>
      </c>
      <c r="AW5" s="6" t="s">
        <v>137</v>
      </c>
      <c r="AX5" s="6"/>
      <c r="AY5" s="9" t="s">
        <v>138</v>
      </c>
      <c r="AZ5" s="6"/>
      <c r="BA5" s="8">
        <v>9227.1275362318847</v>
      </c>
      <c r="BB5" s="6"/>
      <c r="BC5" s="6"/>
      <c r="BD5" s="6"/>
      <c r="BE5" s="8">
        <v>12089.595652173914</v>
      </c>
      <c r="BF5" s="6"/>
      <c r="BG5" s="6"/>
      <c r="BH5" s="6"/>
      <c r="BI5" s="8">
        <v>10382.668260869566</v>
      </c>
      <c r="BJ5" s="6"/>
      <c r="BK5" s="6"/>
      <c r="BL5" s="6"/>
      <c r="BM5" s="8">
        <v>134719.71014492755</v>
      </c>
      <c r="BN5" s="6"/>
      <c r="BO5" s="6"/>
      <c r="BP5" s="6"/>
      <c r="BQ5" s="8">
        <v>122250.97101449277</v>
      </c>
      <c r="BR5" s="6"/>
      <c r="BS5" s="6"/>
      <c r="BT5" s="6"/>
      <c r="BU5" s="6"/>
      <c r="BV5" s="6"/>
      <c r="BW5" s="6"/>
      <c r="BX5" s="6"/>
      <c r="BY5" s="8">
        <v>1614291.3043478262</v>
      </c>
      <c r="BZ5" s="6"/>
      <c r="CA5" s="6"/>
      <c r="CB5" s="6"/>
      <c r="CC5" s="8">
        <v>5836.985507246377</v>
      </c>
      <c r="CD5" s="8"/>
      <c r="CE5" s="6"/>
      <c r="CF5" s="6"/>
      <c r="CG5" s="6"/>
      <c r="CH5" s="8">
        <v>22780177.927536231</v>
      </c>
      <c r="CI5" s="6"/>
      <c r="CJ5" s="6"/>
      <c r="CK5" s="6"/>
      <c r="CL5" s="6">
        <v>1500</v>
      </c>
      <c r="CM5" s="6">
        <v>800</v>
      </c>
      <c r="CN5" s="6"/>
      <c r="CO5" s="6"/>
      <c r="CP5" s="6"/>
      <c r="CQ5" s="6"/>
      <c r="CR5" s="6"/>
      <c r="CS5" s="6"/>
      <c r="CT5" s="6" t="s">
        <v>139</v>
      </c>
      <c r="CU5" s="6"/>
      <c r="CV5" s="6" t="s">
        <v>126</v>
      </c>
      <c r="CW5" s="6"/>
      <c r="CX5" s="6">
        <v>9851099511</v>
      </c>
      <c r="CY5" s="6" t="s">
        <v>140</v>
      </c>
      <c r="CZ5" s="6"/>
      <c r="DA5" s="6" t="s">
        <v>128</v>
      </c>
      <c r="DB5" s="6"/>
      <c r="DC5" s="9">
        <v>9841447532</v>
      </c>
      <c r="DD5" s="6" t="s">
        <v>141</v>
      </c>
      <c r="DE5" s="6"/>
      <c r="DF5" s="6" t="s">
        <v>130</v>
      </c>
      <c r="DG5" s="6"/>
      <c r="DH5" s="6">
        <v>9851154211</v>
      </c>
      <c r="DI5" s="6" t="s">
        <v>131</v>
      </c>
      <c r="DJ5" s="6"/>
      <c r="DK5" s="6" t="s">
        <v>132</v>
      </c>
      <c r="DL5" s="6"/>
      <c r="DM5" s="6">
        <v>9851146403</v>
      </c>
      <c r="DN5" s="6" t="s">
        <v>134</v>
      </c>
      <c r="DO5" s="6"/>
      <c r="DP5" s="6" t="s">
        <v>135</v>
      </c>
      <c r="DQ5" s="6"/>
      <c r="DR5" s="6">
        <v>9851090449</v>
      </c>
      <c r="DS5" s="6" t="s">
        <v>484</v>
      </c>
      <c r="DT5" s="6"/>
      <c r="DU5" s="6" t="s">
        <v>456</v>
      </c>
      <c r="DV5" s="6"/>
      <c r="DW5" s="6"/>
      <c r="DX5" s="6"/>
      <c r="DY5" s="6"/>
      <c r="DZ5" s="6"/>
      <c r="EA5" s="6"/>
      <c r="EB5" s="6"/>
      <c r="EC5" s="6"/>
      <c r="ED5" s="6">
        <v>6</v>
      </c>
      <c r="EE5" s="6"/>
      <c r="EF5" s="6">
        <v>2</v>
      </c>
      <c r="EG5" s="6">
        <v>4</v>
      </c>
      <c r="EH5" s="6">
        <v>3</v>
      </c>
      <c r="EI5" s="6">
        <v>4</v>
      </c>
      <c r="EJ5" s="6">
        <v>300</v>
      </c>
      <c r="EK5" s="6">
        <v>100</v>
      </c>
      <c r="EL5" s="6"/>
      <c r="EM5" s="6"/>
      <c r="EN5" s="10">
        <v>261</v>
      </c>
      <c r="EO5" s="10">
        <v>306</v>
      </c>
      <c r="EP5" s="11">
        <v>45</v>
      </c>
      <c r="EQ5" s="11">
        <v>378</v>
      </c>
      <c r="ER5" s="11">
        <v>0</v>
      </c>
      <c r="ES5" s="11">
        <f t="shared" ref="ES5:ES16" si="1">EQ5-ER5</f>
        <v>378</v>
      </c>
      <c r="ET5" s="6"/>
      <c r="EU5" s="6"/>
      <c r="EV5" s="6"/>
      <c r="EW5" s="6"/>
      <c r="EX5" s="6"/>
      <c r="EY5" s="6"/>
      <c r="EZ5" s="6"/>
      <c r="FA5" s="6"/>
      <c r="FB5" s="6"/>
      <c r="FC5" s="6"/>
    </row>
    <row r="6" spans="1:165" ht="32" x14ac:dyDescent="0.2">
      <c r="A6" s="6">
        <v>24003</v>
      </c>
      <c r="B6" s="5" t="s">
        <v>142</v>
      </c>
      <c r="C6" s="5"/>
      <c r="D6" s="5" t="s">
        <v>120</v>
      </c>
      <c r="E6" s="6">
        <v>254</v>
      </c>
      <c r="F6" s="6">
        <v>5897</v>
      </c>
      <c r="G6" s="6">
        <f t="shared" si="0"/>
        <v>6151</v>
      </c>
      <c r="H6" s="7">
        <v>8.128759551292473E-4</v>
      </c>
      <c r="J6" s="7">
        <v>4.0099999999999997E-2</v>
      </c>
      <c r="L6" s="7">
        <v>0.97008616485124366</v>
      </c>
      <c r="N6" s="7">
        <v>0.69</v>
      </c>
      <c r="P6" s="7">
        <v>1.2680864900016258E-2</v>
      </c>
      <c r="R6" s="7">
        <v>5.9700000000000003E-2</v>
      </c>
      <c r="T6" s="7">
        <v>6.5030076410339777E-4</v>
      </c>
      <c r="V6" s="7">
        <v>2.8999999999999998E-3</v>
      </c>
      <c r="X6" s="7">
        <v>1.0079661843602667E-2</v>
      </c>
      <c r="Z6" s="7">
        <v>4.6399999999999997E-2</v>
      </c>
      <c r="AB6" s="7">
        <v>5.6901316859047308E-3</v>
      </c>
      <c r="AD6" s="7">
        <v>0.161</v>
      </c>
      <c r="AE6" s="6"/>
      <c r="AF6" s="6"/>
      <c r="AG6" s="6"/>
      <c r="AH6" s="6">
        <v>6203</v>
      </c>
      <c r="AI6" s="6">
        <v>5410</v>
      </c>
      <c r="AJ6" s="6">
        <v>5410</v>
      </c>
      <c r="AK6" s="6">
        <v>4645</v>
      </c>
      <c r="AL6" s="6">
        <v>3156</v>
      </c>
      <c r="AM6" s="6"/>
      <c r="AN6" s="6"/>
      <c r="AO6" s="6">
        <v>88</v>
      </c>
      <c r="AP6" s="6">
        <v>9</v>
      </c>
      <c r="AQ6" s="6">
        <v>9</v>
      </c>
      <c r="AR6" s="6">
        <v>0</v>
      </c>
      <c r="AS6" s="6">
        <v>1038</v>
      </c>
      <c r="AT6" s="6">
        <v>971</v>
      </c>
      <c r="AU6" s="6"/>
      <c r="AV6" s="6"/>
      <c r="AW6" s="6" t="s">
        <v>143</v>
      </c>
      <c r="AX6" s="6"/>
      <c r="AY6" s="9" t="s">
        <v>144</v>
      </c>
      <c r="AZ6" s="6"/>
      <c r="BA6" s="12">
        <v>19712.657664233579</v>
      </c>
      <c r="BB6" s="6" t="s">
        <v>145</v>
      </c>
      <c r="BC6" s="6"/>
      <c r="BD6" s="13">
        <v>3000</v>
      </c>
      <c r="BE6" s="12">
        <v>29797.94854014599</v>
      </c>
      <c r="BF6" s="6" t="s">
        <v>146</v>
      </c>
      <c r="BG6" s="6"/>
      <c r="BH6" s="13">
        <v>5000</v>
      </c>
      <c r="BI6" s="12">
        <v>25063.671131386865</v>
      </c>
      <c r="BJ6" s="13"/>
      <c r="BK6" s="13"/>
      <c r="BL6" s="13"/>
      <c r="BM6" s="8">
        <v>244307.37226277374</v>
      </c>
      <c r="BN6" s="6"/>
      <c r="BO6" s="6"/>
      <c r="BP6" s="6"/>
      <c r="BQ6" s="8">
        <v>302753.58759124094</v>
      </c>
      <c r="BR6" s="6"/>
      <c r="BS6" s="6"/>
      <c r="BT6" s="6"/>
      <c r="BU6" s="14">
        <v>98363</v>
      </c>
      <c r="BV6" s="6" t="s">
        <v>146</v>
      </c>
      <c r="BW6" s="6"/>
      <c r="BX6" s="13">
        <v>1100</v>
      </c>
      <c r="BY6" s="12">
        <v>3896008.3941605845</v>
      </c>
      <c r="BZ6" s="6" t="s">
        <v>146</v>
      </c>
      <c r="CA6" s="6"/>
      <c r="CB6" s="13">
        <v>100</v>
      </c>
      <c r="CC6" s="12">
        <v>10327.649635036498</v>
      </c>
      <c r="CD6" s="12"/>
      <c r="CE6" s="6"/>
      <c r="CF6" s="6"/>
      <c r="CG6" s="6"/>
      <c r="CH6" s="12">
        <v>44480249.208029203</v>
      </c>
      <c r="CI6" s="6"/>
      <c r="CJ6" s="6"/>
      <c r="CK6" s="6"/>
      <c r="CL6" s="13">
        <v>1200</v>
      </c>
      <c r="CM6" s="13">
        <v>1000</v>
      </c>
      <c r="CN6" s="6"/>
      <c r="CO6" s="6"/>
      <c r="CP6" s="6"/>
      <c r="CQ6" s="6"/>
      <c r="CR6" s="6"/>
      <c r="CS6" s="6"/>
      <c r="CT6" s="6" t="s">
        <v>147</v>
      </c>
      <c r="CU6" s="6"/>
      <c r="CV6" s="6" t="s">
        <v>126</v>
      </c>
      <c r="CW6" s="6"/>
      <c r="CX6" s="6">
        <v>9851084008</v>
      </c>
      <c r="CY6" s="6" t="s">
        <v>148</v>
      </c>
      <c r="CZ6" s="6"/>
      <c r="DA6" s="6" t="s">
        <v>128</v>
      </c>
      <c r="DB6" s="6"/>
      <c r="DC6" s="9">
        <v>9841648772</v>
      </c>
      <c r="DD6" s="6" t="s">
        <v>149</v>
      </c>
      <c r="DE6" s="6"/>
      <c r="DF6" s="6" t="s">
        <v>130</v>
      </c>
      <c r="DG6" s="6"/>
      <c r="DH6" s="6">
        <v>9841831427</v>
      </c>
      <c r="DI6" s="6" t="s">
        <v>131</v>
      </c>
      <c r="DJ6" s="6"/>
      <c r="DK6" s="6" t="s">
        <v>132</v>
      </c>
      <c r="DL6" s="6"/>
      <c r="DM6" s="6">
        <v>9851146403</v>
      </c>
      <c r="DN6" s="6" t="s">
        <v>134</v>
      </c>
      <c r="DO6" s="6"/>
      <c r="DP6" s="6" t="s">
        <v>135</v>
      </c>
      <c r="DQ6" s="6"/>
      <c r="DR6" s="6">
        <v>9851090449</v>
      </c>
      <c r="DS6" s="6" t="s">
        <v>484</v>
      </c>
      <c r="DT6" s="6"/>
      <c r="DU6" s="6" t="s">
        <v>456</v>
      </c>
      <c r="DV6" s="6"/>
      <c r="DW6" s="6"/>
      <c r="DX6" s="13">
        <v>80</v>
      </c>
      <c r="DY6" s="13">
        <v>1405</v>
      </c>
      <c r="DZ6" s="13">
        <v>325</v>
      </c>
      <c r="EA6" s="6"/>
      <c r="EB6" s="13">
        <v>150</v>
      </c>
      <c r="EC6" s="13">
        <v>125</v>
      </c>
      <c r="ED6" s="6"/>
      <c r="EE6" s="6"/>
      <c r="EF6" s="6"/>
      <c r="EG6" s="6"/>
      <c r="EH6" s="6"/>
      <c r="EI6" s="6"/>
      <c r="EJ6" s="6"/>
      <c r="EK6" s="6"/>
      <c r="EL6" s="6"/>
      <c r="EM6" s="6"/>
      <c r="EN6" s="10">
        <v>417</v>
      </c>
      <c r="EO6" s="10">
        <v>370</v>
      </c>
      <c r="EP6" s="11">
        <f t="shared" ref="EP6:EP16" si="2">EN6-EO6</f>
        <v>47</v>
      </c>
      <c r="EQ6" s="10">
        <v>599</v>
      </c>
      <c r="ER6" s="10">
        <v>8</v>
      </c>
      <c r="ES6" s="11">
        <f t="shared" si="1"/>
        <v>591</v>
      </c>
      <c r="ET6" s="6"/>
      <c r="EU6" s="6"/>
      <c r="EV6" s="6"/>
      <c r="EW6" s="6"/>
      <c r="EX6" s="6"/>
      <c r="EY6" s="6"/>
      <c r="EZ6" s="6"/>
      <c r="FA6" s="6"/>
      <c r="FB6" s="6"/>
      <c r="FC6" s="6"/>
    </row>
    <row r="7" spans="1:165" x14ac:dyDescent="0.2">
      <c r="A7" s="6">
        <v>24004</v>
      </c>
      <c r="B7" s="5" t="s">
        <v>150</v>
      </c>
      <c r="C7" s="5"/>
      <c r="D7" s="5" t="s">
        <v>120</v>
      </c>
      <c r="E7" s="6">
        <v>654</v>
      </c>
      <c r="F7" s="6">
        <v>5481</v>
      </c>
      <c r="G7" s="6">
        <f t="shared" si="0"/>
        <v>6135</v>
      </c>
      <c r="H7" s="7">
        <v>1.6299918500407498E-4</v>
      </c>
      <c r="J7" s="7">
        <v>4.0099999999999997E-2</v>
      </c>
      <c r="L7" s="7">
        <v>0.9791361043194784</v>
      </c>
      <c r="N7" s="7">
        <v>0.69</v>
      </c>
      <c r="P7" s="7">
        <v>4.8899755501222489E-4</v>
      </c>
      <c r="R7" s="7">
        <v>5.9700000000000003E-2</v>
      </c>
      <c r="T7" s="7">
        <v>1.3039934800325999E-3</v>
      </c>
      <c r="V7" s="7">
        <v>2.8999999999999998E-3</v>
      </c>
      <c r="X7" s="7">
        <v>9.7799511002444979E-4</v>
      </c>
      <c r="Z7" s="7">
        <v>4.6399999999999997E-2</v>
      </c>
      <c r="AB7" s="7">
        <v>1.7929910350448247E-2</v>
      </c>
      <c r="AD7" s="7">
        <v>0.161</v>
      </c>
      <c r="AE7" s="6"/>
      <c r="AF7" s="6"/>
      <c r="AG7" s="6"/>
      <c r="AH7" s="6">
        <v>6411</v>
      </c>
      <c r="AI7" s="6">
        <v>5039</v>
      </c>
      <c r="AJ7" s="6">
        <v>5039</v>
      </c>
      <c r="AK7" s="6">
        <v>3632</v>
      </c>
      <c r="AL7" s="6">
        <v>1288</v>
      </c>
      <c r="AM7" s="6"/>
      <c r="AN7" s="6"/>
      <c r="AO7" s="6">
        <v>440</v>
      </c>
      <c r="AP7" s="6">
        <v>40</v>
      </c>
      <c r="AQ7" s="6">
        <v>40</v>
      </c>
      <c r="AR7" s="6">
        <v>0</v>
      </c>
      <c r="AS7" s="6">
        <v>1578</v>
      </c>
      <c r="AT7" s="6">
        <v>1517</v>
      </c>
      <c r="AU7" s="6"/>
      <c r="AV7" s="6"/>
      <c r="AW7" s="6" t="s">
        <v>151</v>
      </c>
      <c r="AX7" s="6"/>
      <c r="AY7" s="9" t="s">
        <v>152</v>
      </c>
      <c r="AZ7" s="6"/>
      <c r="BA7" s="12">
        <v>11003.716981132075</v>
      </c>
      <c r="BB7" s="6"/>
      <c r="BC7" s="6"/>
      <c r="BD7" s="6"/>
      <c r="BE7" s="12">
        <v>14146.16037735849</v>
      </c>
      <c r="BF7" s="6"/>
      <c r="BG7" s="6"/>
      <c r="BH7" s="6"/>
      <c r="BI7" s="8">
        <v>12184.87075471698</v>
      </c>
      <c r="BJ7" s="6"/>
      <c r="BK7" s="6"/>
      <c r="BL7" s="6"/>
      <c r="BM7" s="8">
        <v>163630.1886792453</v>
      </c>
      <c r="BN7" s="6"/>
      <c r="BO7" s="6"/>
      <c r="BP7" s="6"/>
      <c r="BQ7" s="8">
        <v>142949.15094339623</v>
      </c>
      <c r="BR7" s="6"/>
      <c r="BS7" s="6"/>
      <c r="BT7" s="6"/>
      <c r="BU7" s="14">
        <v>61968</v>
      </c>
      <c r="BV7" s="6" t="s">
        <v>146</v>
      </c>
      <c r="BW7" s="6"/>
      <c r="BX7" s="6"/>
      <c r="BY7" s="12">
        <v>1894556.6037735848</v>
      </c>
      <c r="BZ7" s="6"/>
      <c r="CA7" s="6"/>
      <c r="CB7" s="6"/>
      <c r="CC7" s="12">
        <v>7107.1698113207549</v>
      </c>
      <c r="CD7" s="12"/>
      <c r="CE7" s="6"/>
      <c r="CF7" s="6"/>
      <c r="CG7" s="6"/>
      <c r="CH7" s="12">
        <v>27452249.150943395</v>
      </c>
      <c r="CI7" s="6"/>
      <c r="CJ7" s="6"/>
      <c r="CK7" s="6"/>
      <c r="CL7" s="13">
        <v>1200</v>
      </c>
      <c r="CM7" s="13">
        <v>1000</v>
      </c>
      <c r="CN7" s="6"/>
      <c r="CO7" s="6"/>
      <c r="CP7" s="6"/>
      <c r="CQ7" s="6"/>
      <c r="CR7" s="6"/>
      <c r="CS7" s="6"/>
      <c r="CT7" s="6" t="s">
        <v>153</v>
      </c>
      <c r="CU7" s="6"/>
      <c r="CV7" s="6" t="s">
        <v>126</v>
      </c>
      <c r="CW7" s="6"/>
      <c r="CX7" s="6">
        <v>9751003030</v>
      </c>
      <c r="CY7" s="6" t="s">
        <v>154</v>
      </c>
      <c r="CZ7" s="6"/>
      <c r="DA7" s="6" t="s">
        <v>128</v>
      </c>
      <c r="DB7" s="6"/>
      <c r="DC7" s="9">
        <v>9865051558</v>
      </c>
      <c r="DD7" s="6" t="s">
        <v>155</v>
      </c>
      <c r="DE7" s="6"/>
      <c r="DF7" s="6" t="s">
        <v>130</v>
      </c>
      <c r="DG7" s="6"/>
      <c r="DH7" s="6">
        <v>9861965095</v>
      </c>
      <c r="DI7" s="6" t="s">
        <v>131</v>
      </c>
      <c r="DJ7" s="6"/>
      <c r="DK7" s="6" t="s">
        <v>132</v>
      </c>
      <c r="DL7" s="6"/>
      <c r="DM7" s="6">
        <v>9851146403</v>
      </c>
      <c r="DN7" s="6" t="s">
        <v>134</v>
      </c>
      <c r="DO7" s="6"/>
      <c r="DP7" s="6" t="s">
        <v>135</v>
      </c>
      <c r="DQ7" s="6"/>
      <c r="DR7" s="6">
        <v>9851090449</v>
      </c>
      <c r="DS7" s="6" t="s">
        <v>484</v>
      </c>
      <c r="DT7" s="6"/>
      <c r="DU7" s="6" t="s">
        <v>456</v>
      </c>
      <c r="DV7" s="6"/>
      <c r="DW7" s="6"/>
      <c r="DX7" s="13">
        <v>63</v>
      </c>
      <c r="DY7" s="6"/>
      <c r="DZ7" s="6"/>
      <c r="EA7" s="6"/>
      <c r="EB7" s="6"/>
      <c r="EC7" s="6"/>
      <c r="ED7" s="6">
        <v>5</v>
      </c>
      <c r="EE7" s="6"/>
      <c r="EF7" s="6">
        <v>9</v>
      </c>
      <c r="EG7" s="6"/>
      <c r="EH7" s="6">
        <v>9</v>
      </c>
      <c r="EI7" s="6"/>
      <c r="EJ7" s="6">
        <v>110</v>
      </c>
      <c r="EK7" s="6">
        <v>0</v>
      </c>
      <c r="EL7" s="6"/>
      <c r="EM7" s="6">
        <v>100</v>
      </c>
      <c r="EN7" s="10">
        <v>396</v>
      </c>
      <c r="EO7" s="10">
        <v>100</v>
      </c>
      <c r="EP7" s="11">
        <f t="shared" si="2"/>
        <v>296</v>
      </c>
      <c r="EQ7" s="10">
        <v>531</v>
      </c>
      <c r="ER7" s="10">
        <v>6</v>
      </c>
      <c r="ES7" s="11">
        <f t="shared" si="1"/>
        <v>525</v>
      </c>
      <c r="ET7" s="6"/>
      <c r="EU7" s="6"/>
      <c r="EV7" s="6"/>
      <c r="EW7" s="6"/>
      <c r="EX7" s="6"/>
      <c r="EY7" s="6"/>
      <c r="EZ7" s="6"/>
      <c r="FA7" s="6"/>
      <c r="FB7" s="6"/>
      <c r="FC7" s="6"/>
    </row>
    <row r="8" spans="1:165" ht="32" x14ac:dyDescent="0.2">
      <c r="A8" s="6">
        <v>24005</v>
      </c>
      <c r="B8" s="5" t="s">
        <v>156</v>
      </c>
      <c r="C8" s="5"/>
      <c r="D8" s="5" t="s">
        <v>120</v>
      </c>
      <c r="E8" s="6">
        <v>2094</v>
      </c>
      <c r="F8" s="6">
        <v>5787</v>
      </c>
      <c r="G8" s="6">
        <f t="shared" si="0"/>
        <v>7881</v>
      </c>
      <c r="H8" s="7">
        <v>6.4078162669711961E-2</v>
      </c>
      <c r="J8" s="7">
        <v>4.0099999999999997E-2</v>
      </c>
      <c r="L8" s="7">
        <v>0.38205811445248067</v>
      </c>
      <c r="N8" s="7">
        <v>0.69</v>
      </c>
      <c r="P8" s="7">
        <v>8.4760817155183354E-2</v>
      </c>
      <c r="R8" s="7">
        <v>5.9700000000000003E-2</v>
      </c>
      <c r="T8" s="7">
        <v>3.6797360741022715E-3</v>
      </c>
      <c r="V8" s="7">
        <v>2.8999999999999998E-3</v>
      </c>
      <c r="X8" s="7">
        <v>9.6561350082476849E-2</v>
      </c>
      <c r="Z8" s="7">
        <v>4.6399999999999997E-2</v>
      </c>
      <c r="AB8" s="7">
        <v>0.36886181956604491</v>
      </c>
      <c r="AD8" s="7">
        <v>0.161</v>
      </c>
      <c r="AE8" s="6"/>
      <c r="AF8" s="6"/>
      <c r="AG8" s="6"/>
      <c r="AH8" s="6">
        <v>5968</v>
      </c>
      <c r="AI8" s="6">
        <v>4795</v>
      </c>
      <c r="AJ8" s="6">
        <v>4795</v>
      </c>
      <c r="AK8" s="6">
        <v>2366</v>
      </c>
      <c r="AL8" s="6">
        <v>1280</v>
      </c>
      <c r="AM8" s="6"/>
      <c r="AN8" s="6"/>
      <c r="AO8" s="6">
        <v>362</v>
      </c>
      <c r="AP8" s="6">
        <v>24</v>
      </c>
      <c r="AQ8" s="6">
        <v>24</v>
      </c>
      <c r="AR8" s="6">
        <v>0</v>
      </c>
      <c r="AS8" s="6">
        <v>2151</v>
      </c>
      <c r="AT8" s="6">
        <v>1919</v>
      </c>
      <c r="AU8" s="6">
        <v>2</v>
      </c>
      <c r="AV8" s="6">
        <v>2</v>
      </c>
      <c r="AW8" s="6"/>
      <c r="AX8" s="6"/>
      <c r="AY8" s="9" t="s">
        <v>157</v>
      </c>
      <c r="AZ8" s="6"/>
      <c r="BA8" s="8">
        <v>14998.497358490564</v>
      </c>
      <c r="BB8" s="6"/>
      <c r="BC8" s="6"/>
      <c r="BD8" s="6"/>
      <c r="BE8" s="8">
        <v>33019.28622641509</v>
      </c>
      <c r="BF8" s="6"/>
      <c r="BG8" s="6"/>
      <c r="BH8" s="6"/>
      <c r="BI8" s="8">
        <v>26582.380132075468</v>
      </c>
      <c r="BJ8" s="6"/>
      <c r="BK8" s="6"/>
      <c r="BL8" s="6"/>
      <c r="BM8" s="8">
        <v>72490.698113207545</v>
      </c>
      <c r="BN8" s="6"/>
      <c r="BO8" s="6"/>
      <c r="BP8" s="6"/>
      <c r="BQ8" s="8">
        <v>338723.41320754716</v>
      </c>
      <c r="BR8" s="6"/>
      <c r="BS8" s="6"/>
      <c r="BT8" s="6"/>
      <c r="BU8" s="6"/>
      <c r="BV8" s="6"/>
      <c r="BW8" s="6"/>
      <c r="BX8" s="6"/>
      <c r="BY8" s="8">
        <v>4130060.7547169807</v>
      </c>
      <c r="BZ8" s="6"/>
      <c r="CA8" s="6"/>
      <c r="CB8" s="6"/>
      <c r="CC8" s="8">
        <v>2273.9698113207546</v>
      </c>
      <c r="CD8" s="8"/>
      <c r="CE8" s="6"/>
      <c r="CF8" s="6"/>
      <c r="CG8" s="6"/>
      <c r="CH8" s="8">
        <v>22930370.903773583</v>
      </c>
      <c r="CI8" s="6"/>
      <c r="CJ8" s="6"/>
      <c r="CK8" s="6"/>
      <c r="CL8" s="6">
        <v>1200</v>
      </c>
      <c r="CM8" s="6">
        <v>800</v>
      </c>
      <c r="CN8" s="6"/>
      <c r="CO8" s="6"/>
      <c r="CP8" s="6"/>
      <c r="CQ8" s="6"/>
      <c r="CR8" s="6"/>
      <c r="CS8" s="6"/>
      <c r="CT8" s="6" t="s">
        <v>158</v>
      </c>
      <c r="CU8" s="6"/>
      <c r="CV8" s="6" t="s">
        <v>126</v>
      </c>
      <c r="CW8" s="6"/>
      <c r="CX8" s="6">
        <v>9851073175</v>
      </c>
      <c r="CY8" s="6" t="s">
        <v>159</v>
      </c>
      <c r="CZ8" s="6"/>
      <c r="DA8" s="6" t="s">
        <v>128</v>
      </c>
      <c r="DB8" s="6"/>
      <c r="DC8" s="6">
        <v>9841578064</v>
      </c>
      <c r="DD8" s="6" t="s">
        <v>160</v>
      </c>
      <c r="DE8" s="6"/>
      <c r="DF8" s="6" t="s">
        <v>130</v>
      </c>
      <c r="DG8" s="6"/>
      <c r="DH8" s="6">
        <v>9851066871</v>
      </c>
      <c r="DI8" s="6" t="s">
        <v>131</v>
      </c>
      <c r="DJ8" s="6"/>
      <c r="DK8" s="6" t="s">
        <v>132</v>
      </c>
      <c r="DL8" s="6"/>
      <c r="DM8" s="6">
        <v>9851146403</v>
      </c>
      <c r="DN8" s="6" t="s">
        <v>134</v>
      </c>
      <c r="DO8" s="6"/>
      <c r="DP8" s="6" t="s">
        <v>135</v>
      </c>
      <c r="DQ8" s="6"/>
      <c r="DR8" s="6">
        <v>9851090449</v>
      </c>
      <c r="DS8" s="6" t="s">
        <v>484</v>
      </c>
      <c r="DT8" s="6"/>
      <c r="DU8" s="6" t="s">
        <v>456</v>
      </c>
      <c r="DV8" s="6"/>
      <c r="DW8" s="6"/>
      <c r="DX8" s="6"/>
      <c r="DY8" s="6"/>
      <c r="DZ8" s="6"/>
      <c r="EA8" s="6"/>
      <c r="EB8" s="6"/>
      <c r="EC8" s="6"/>
      <c r="ED8" s="6"/>
      <c r="EE8" s="6"/>
      <c r="EF8" s="6"/>
      <c r="EG8" s="6"/>
      <c r="EH8" s="6"/>
      <c r="EI8" s="6"/>
      <c r="EJ8" s="6"/>
      <c r="EK8" s="6"/>
      <c r="EL8" s="6"/>
      <c r="EM8" s="6"/>
      <c r="EN8" s="10">
        <v>357</v>
      </c>
      <c r="EO8" s="10">
        <v>70</v>
      </c>
      <c r="EP8" s="11">
        <f t="shared" si="2"/>
        <v>287</v>
      </c>
      <c r="EQ8" s="10">
        <v>521</v>
      </c>
      <c r="ER8" s="10">
        <v>90</v>
      </c>
      <c r="ES8" s="11">
        <f t="shared" si="1"/>
        <v>431</v>
      </c>
      <c r="ET8" s="6"/>
      <c r="EU8" s="6"/>
      <c r="EV8" s="6"/>
      <c r="EW8" s="6"/>
      <c r="EX8" s="6"/>
      <c r="EY8" s="6"/>
      <c r="EZ8" s="6"/>
      <c r="FA8" s="6"/>
      <c r="FB8" s="6"/>
      <c r="FC8" s="6"/>
    </row>
    <row r="9" spans="1:165" x14ac:dyDescent="0.2">
      <c r="A9" s="6">
        <v>24006</v>
      </c>
      <c r="B9" s="5" t="s">
        <v>161</v>
      </c>
      <c r="C9" s="5"/>
      <c r="D9" s="5" t="s">
        <v>120</v>
      </c>
      <c r="E9" s="6">
        <v>315</v>
      </c>
      <c r="F9" s="6">
        <v>2431</v>
      </c>
      <c r="G9" s="6">
        <f t="shared" si="0"/>
        <v>2746</v>
      </c>
      <c r="H9" s="7">
        <v>0</v>
      </c>
      <c r="J9" s="7">
        <v>4.0099999999999997E-2</v>
      </c>
      <c r="L9" s="7">
        <v>0.84887108521485799</v>
      </c>
      <c r="N9" s="7">
        <v>0.69</v>
      </c>
      <c r="P9" s="7">
        <v>0</v>
      </c>
      <c r="R9" s="7">
        <v>5.9700000000000003E-2</v>
      </c>
      <c r="T9" s="7">
        <v>4.3699927166788053E-3</v>
      </c>
      <c r="V9" s="7">
        <v>2.8999999999999998E-3</v>
      </c>
      <c r="X9" s="7">
        <v>0</v>
      </c>
      <c r="Z9" s="7">
        <v>4.6399999999999997E-2</v>
      </c>
      <c r="AB9" s="7">
        <v>0.14675892206846322</v>
      </c>
      <c r="AD9" s="7">
        <v>0.161</v>
      </c>
      <c r="AE9" s="6"/>
      <c r="AF9" s="6"/>
      <c r="AG9" s="6"/>
      <c r="AH9" s="6">
        <v>2842</v>
      </c>
      <c r="AI9" s="6">
        <v>2352</v>
      </c>
      <c r="AJ9" s="6">
        <v>2352</v>
      </c>
      <c r="AK9" s="6">
        <v>2065</v>
      </c>
      <c r="AL9" s="6">
        <v>377</v>
      </c>
      <c r="AM9" s="6"/>
      <c r="AN9" s="6"/>
      <c r="AO9" s="6">
        <v>217</v>
      </c>
      <c r="AP9" s="6">
        <v>41</v>
      </c>
      <c r="AQ9" s="6">
        <v>41</v>
      </c>
      <c r="AR9" s="6">
        <v>0</v>
      </c>
      <c r="AS9" s="6">
        <v>683</v>
      </c>
      <c r="AT9" s="6">
        <v>681</v>
      </c>
      <c r="AU9" s="6"/>
      <c r="AV9" s="6"/>
      <c r="AW9" s="6" t="s">
        <v>151</v>
      </c>
      <c r="AX9" s="6"/>
      <c r="AY9" s="9" t="s">
        <v>162</v>
      </c>
      <c r="AZ9" s="6"/>
      <c r="BA9" s="12">
        <v>2253.8461538461538</v>
      </c>
      <c r="BB9" s="6" t="s">
        <v>145</v>
      </c>
      <c r="BC9" s="6"/>
      <c r="BD9" s="13">
        <v>2000</v>
      </c>
      <c r="BE9" s="12">
        <v>2253.8461538461538</v>
      </c>
      <c r="BF9" s="6" t="s">
        <v>145</v>
      </c>
      <c r="BG9" s="6"/>
      <c r="BH9" s="13">
        <v>10000</v>
      </c>
      <c r="BI9" s="12">
        <v>2028.4615384615386</v>
      </c>
      <c r="BJ9" s="13"/>
      <c r="BK9" s="13"/>
      <c r="BL9" s="13"/>
      <c r="BM9" s="8">
        <v>40569.230769230773</v>
      </c>
      <c r="BN9" s="6"/>
      <c r="BO9" s="6"/>
      <c r="BP9" s="6"/>
      <c r="BQ9" s="8">
        <v>22538.461538461539</v>
      </c>
      <c r="BR9" s="6"/>
      <c r="BS9" s="6"/>
      <c r="BT9" s="6"/>
      <c r="BU9" s="14">
        <v>40231</v>
      </c>
      <c r="BV9" s="6" t="s">
        <v>146</v>
      </c>
      <c r="BW9" s="6"/>
      <c r="BX9" s="13">
        <v>1000</v>
      </c>
      <c r="BY9" s="12">
        <v>315538.46153846156</v>
      </c>
      <c r="BZ9" s="6"/>
      <c r="CA9" s="6"/>
      <c r="CB9" s="6"/>
      <c r="CC9" s="12">
        <v>1803.0769230769231</v>
      </c>
      <c r="CD9" s="12"/>
      <c r="CE9" s="6"/>
      <c r="CF9" s="6"/>
      <c r="CG9" s="6"/>
      <c r="CH9" s="12">
        <v>6301753.846153846</v>
      </c>
      <c r="CI9" s="6"/>
      <c r="CJ9" s="6"/>
      <c r="CK9" s="6"/>
      <c r="CL9" s="13"/>
      <c r="CM9" s="13"/>
      <c r="CN9" s="6"/>
      <c r="CO9" s="6"/>
      <c r="CP9" s="6"/>
      <c r="CQ9" s="6"/>
      <c r="CR9" s="6"/>
      <c r="CS9" s="6"/>
      <c r="CT9" s="6" t="s">
        <v>163</v>
      </c>
      <c r="CU9" s="6"/>
      <c r="CV9" s="6" t="s">
        <v>126</v>
      </c>
      <c r="CW9" s="6"/>
      <c r="CX9" s="6">
        <v>9741277731</v>
      </c>
      <c r="CY9" s="6" t="s">
        <v>164</v>
      </c>
      <c r="CZ9" s="6"/>
      <c r="DA9" s="6" t="s">
        <v>128</v>
      </c>
      <c r="DB9" s="6"/>
      <c r="DC9" s="9">
        <v>9621198697</v>
      </c>
      <c r="DD9" s="6" t="s">
        <v>165</v>
      </c>
      <c r="DE9" s="6"/>
      <c r="DF9" s="6" t="s">
        <v>130</v>
      </c>
      <c r="DG9" s="6"/>
      <c r="DH9" s="6">
        <v>9841400343</v>
      </c>
      <c r="DI9" s="6" t="s">
        <v>131</v>
      </c>
      <c r="DJ9" s="6"/>
      <c r="DK9" s="6" t="s">
        <v>132</v>
      </c>
      <c r="DL9" s="6"/>
      <c r="DM9" s="6">
        <v>9851146403</v>
      </c>
      <c r="DN9" s="6" t="s">
        <v>134</v>
      </c>
      <c r="DO9" s="6"/>
      <c r="DP9" s="6" t="s">
        <v>135</v>
      </c>
      <c r="DQ9" s="6"/>
      <c r="DR9" s="6">
        <v>9851090449</v>
      </c>
      <c r="DS9" s="6" t="s">
        <v>484</v>
      </c>
      <c r="DT9" s="6"/>
      <c r="DU9" s="6" t="s">
        <v>456</v>
      </c>
      <c r="DV9" s="6"/>
      <c r="DW9" s="6"/>
      <c r="DX9" s="6"/>
      <c r="DY9" s="6"/>
      <c r="DZ9" s="6"/>
      <c r="EA9" s="6"/>
      <c r="EB9" s="6"/>
      <c r="EC9" s="6"/>
      <c r="ED9" s="6"/>
      <c r="EE9" s="6"/>
      <c r="EF9" s="6"/>
      <c r="EG9" s="6"/>
      <c r="EH9" s="6"/>
      <c r="EI9" s="6"/>
      <c r="EJ9" s="6"/>
      <c r="EK9" s="6"/>
      <c r="EL9" s="6"/>
      <c r="EM9" s="6"/>
      <c r="EN9" s="10">
        <v>171</v>
      </c>
      <c r="EO9" s="10">
        <v>170</v>
      </c>
      <c r="EP9" s="11">
        <f t="shared" si="2"/>
        <v>1</v>
      </c>
      <c r="EQ9" s="10">
        <v>252</v>
      </c>
      <c r="ER9" s="10">
        <v>24</v>
      </c>
      <c r="ES9" s="11">
        <f t="shared" si="1"/>
        <v>228</v>
      </c>
      <c r="ET9" s="6"/>
      <c r="EU9" s="6"/>
      <c r="EV9" s="6"/>
      <c r="EW9" s="6"/>
      <c r="EX9" s="6"/>
      <c r="EY9" s="6"/>
      <c r="EZ9" s="6"/>
      <c r="FA9" s="6"/>
      <c r="FB9" s="6"/>
      <c r="FC9" s="6"/>
    </row>
    <row r="10" spans="1:165" x14ac:dyDescent="0.2">
      <c r="A10" s="6">
        <v>24007</v>
      </c>
      <c r="B10" s="5" t="s">
        <v>166</v>
      </c>
      <c r="C10" s="5"/>
      <c r="D10" s="5" t="s">
        <v>120</v>
      </c>
      <c r="E10" s="6">
        <v>643</v>
      </c>
      <c r="F10" s="6">
        <v>2861</v>
      </c>
      <c r="G10" s="6">
        <f t="shared" si="0"/>
        <v>3504</v>
      </c>
      <c r="H10" s="7">
        <v>2.8538812785388126E-4</v>
      </c>
      <c r="J10" s="7">
        <v>4.0099999999999997E-2</v>
      </c>
      <c r="L10" s="7">
        <v>0.94035388127853881</v>
      </c>
      <c r="N10" s="7">
        <v>0.69</v>
      </c>
      <c r="P10" s="7">
        <v>2.8538812785388126E-4</v>
      </c>
      <c r="R10" s="7">
        <v>5.9700000000000003E-2</v>
      </c>
      <c r="T10" s="7">
        <v>0</v>
      </c>
      <c r="V10" s="7">
        <v>2.8999999999999998E-3</v>
      </c>
      <c r="X10" s="7">
        <v>0</v>
      </c>
      <c r="Z10" s="7">
        <v>4.6399999999999997E-2</v>
      </c>
      <c r="AB10" s="7">
        <v>5.9075342465753425E-2</v>
      </c>
      <c r="AD10" s="7">
        <v>0.161</v>
      </c>
      <c r="AE10" s="6"/>
      <c r="AF10" s="6"/>
      <c r="AG10" s="6"/>
      <c r="AH10" s="6">
        <v>2950</v>
      </c>
      <c r="AI10" s="6">
        <v>2495</v>
      </c>
      <c r="AJ10" s="6">
        <v>2495</v>
      </c>
      <c r="AK10" s="6">
        <v>2342</v>
      </c>
      <c r="AL10" s="6">
        <v>996</v>
      </c>
      <c r="AM10" s="6"/>
      <c r="AN10" s="6"/>
      <c r="AO10" s="6">
        <v>220</v>
      </c>
      <c r="AP10" s="6">
        <v>142</v>
      </c>
      <c r="AQ10" s="6">
        <v>142</v>
      </c>
      <c r="AR10" s="6">
        <v>0</v>
      </c>
      <c r="AS10" s="6">
        <v>1075</v>
      </c>
      <c r="AT10" s="6">
        <v>1055</v>
      </c>
      <c r="AU10" s="6"/>
      <c r="AV10" s="6"/>
      <c r="AW10" s="6" t="s">
        <v>151</v>
      </c>
      <c r="AX10" s="6"/>
      <c r="AY10" s="9" t="s">
        <v>167</v>
      </c>
      <c r="AZ10" s="6"/>
      <c r="BA10" s="12">
        <v>1968.3028248587573</v>
      </c>
      <c r="BB10" s="6" t="s">
        <v>145</v>
      </c>
      <c r="BC10" s="6"/>
      <c r="BD10" s="13">
        <v>4000</v>
      </c>
      <c r="BE10" s="12">
        <v>2060.3457627118646</v>
      </c>
      <c r="BF10" s="6" t="s">
        <v>145</v>
      </c>
      <c r="BG10" s="6"/>
      <c r="BH10" s="13">
        <v>7000</v>
      </c>
      <c r="BI10" s="12">
        <v>1838.2989830508477</v>
      </c>
      <c r="BJ10" s="13"/>
      <c r="BK10" s="13"/>
      <c r="BL10" s="13"/>
      <c r="BM10" s="8">
        <v>34420.790960451981</v>
      </c>
      <c r="BN10" s="6"/>
      <c r="BO10" s="6"/>
      <c r="BP10" s="6"/>
      <c r="BQ10" s="8">
        <v>20647.028248587572</v>
      </c>
      <c r="BR10" s="6"/>
      <c r="BS10" s="6"/>
      <c r="BT10" s="6"/>
      <c r="BU10" s="14">
        <v>51653</v>
      </c>
      <c r="BV10" s="6" t="s">
        <v>146</v>
      </c>
      <c r="BW10" s="6"/>
      <c r="BX10" s="13">
        <v>1000</v>
      </c>
      <c r="BY10" s="12">
        <v>285932.20338983054</v>
      </c>
      <c r="BZ10" s="6" t="s">
        <v>146</v>
      </c>
      <c r="CA10" s="6"/>
      <c r="CB10" s="13">
        <v>110</v>
      </c>
      <c r="CC10" s="12">
        <v>1524.9717514124295</v>
      </c>
      <c r="CD10" s="12"/>
      <c r="CE10" s="6"/>
      <c r="CF10" s="6"/>
      <c r="CG10" s="6"/>
      <c r="CH10" s="12">
        <v>5406302.6214689268</v>
      </c>
      <c r="CI10" s="6"/>
      <c r="CJ10" s="6"/>
      <c r="CK10" s="6"/>
      <c r="CL10" s="13">
        <v>1000</v>
      </c>
      <c r="CM10" s="13">
        <v>700</v>
      </c>
      <c r="CN10" s="6"/>
      <c r="CO10" s="6"/>
      <c r="CP10" s="6"/>
      <c r="CQ10" s="6"/>
      <c r="CR10" s="6"/>
      <c r="CS10" s="6"/>
      <c r="CT10" s="6" t="s">
        <v>168</v>
      </c>
      <c r="CU10" s="6"/>
      <c r="CV10" s="6" t="s">
        <v>126</v>
      </c>
      <c r="CW10" s="6"/>
      <c r="CX10" s="6">
        <v>9751009710</v>
      </c>
      <c r="CY10" s="15" t="s">
        <v>169</v>
      </c>
      <c r="CZ10" s="15"/>
      <c r="DA10" s="6" t="s">
        <v>128</v>
      </c>
      <c r="DB10" s="6"/>
      <c r="DC10" s="16">
        <v>9621105710</v>
      </c>
      <c r="DD10" s="6" t="s">
        <v>170</v>
      </c>
      <c r="DE10" s="6"/>
      <c r="DF10" s="6" t="s">
        <v>130</v>
      </c>
      <c r="DG10" s="6"/>
      <c r="DH10" s="6">
        <v>9851227723</v>
      </c>
      <c r="DI10" s="6" t="s">
        <v>131</v>
      </c>
      <c r="DJ10" s="6"/>
      <c r="DK10" s="6" t="s">
        <v>132</v>
      </c>
      <c r="DL10" s="6"/>
      <c r="DM10" s="6">
        <v>9851146403</v>
      </c>
      <c r="DN10" s="6" t="s">
        <v>134</v>
      </c>
      <c r="DO10" s="6"/>
      <c r="DP10" s="6" t="s">
        <v>135</v>
      </c>
      <c r="DQ10" s="6"/>
      <c r="DR10" s="6">
        <v>9851090449</v>
      </c>
      <c r="DS10" s="6" t="s">
        <v>484</v>
      </c>
      <c r="DT10" s="6"/>
      <c r="DU10" s="6" t="s">
        <v>456</v>
      </c>
      <c r="DV10" s="6"/>
      <c r="DW10" s="6"/>
      <c r="DX10" s="6"/>
      <c r="DY10" s="6"/>
      <c r="DZ10" s="13">
        <v>1</v>
      </c>
      <c r="EA10" s="6"/>
      <c r="EB10" s="13">
        <v>17</v>
      </c>
      <c r="EC10" s="6"/>
      <c r="ED10" s="6">
        <v>4</v>
      </c>
      <c r="EE10" s="6">
        <v>4</v>
      </c>
      <c r="EF10" s="6">
        <v>3</v>
      </c>
      <c r="EG10" s="6">
        <v>5</v>
      </c>
      <c r="EH10" s="6">
        <v>2</v>
      </c>
      <c r="EI10" s="6">
        <v>6</v>
      </c>
      <c r="EJ10" s="6">
        <v>200</v>
      </c>
      <c r="EK10" s="6">
        <v>8</v>
      </c>
      <c r="EL10" s="6"/>
      <c r="EM10" s="6">
        <v>7</v>
      </c>
      <c r="EN10" s="10">
        <v>180</v>
      </c>
      <c r="EO10" s="10">
        <v>36</v>
      </c>
      <c r="EP10" s="11">
        <f t="shared" si="2"/>
        <v>144</v>
      </c>
      <c r="EQ10" s="10">
        <v>279</v>
      </c>
      <c r="ER10" s="10">
        <v>190</v>
      </c>
      <c r="ES10" s="11">
        <f t="shared" si="1"/>
        <v>89</v>
      </c>
      <c r="ET10" s="6"/>
      <c r="EU10" s="6"/>
      <c r="EV10" s="6"/>
      <c r="EW10" s="6"/>
      <c r="EX10" s="6"/>
      <c r="EY10" s="6"/>
      <c r="EZ10" s="6"/>
      <c r="FA10" s="6"/>
      <c r="FB10" s="6"/>
      <c r="FC10" s="6"/>
    </row>
    <row r="11" spans="1:165" x14ac:dyDescent="0.2">
      <c r="A11" s="6">
        <v>24008</v>
      </c>
      <c r="B11" s="5" t="s">
        <v>171</v>
      </c>
      <c r="C11" s="5"/>
      <c r="D11" s="5" t="s">
        <v>120</v>
      </c>
      <c r="E11" s="6">
        <v>967</v>
      </c>
      <c r="F11" s="6">
        <v>8768</v>
      </c>
      <c r="G11" s="6">
        <f t="shared" si="0"/>
        <v>9735</v>
      </c>
      <c r="H11" s="7">
        <v>1.6743708269131997E-2</v>
      </c>
      <c r="J11" s="7">
        <v>4.0099999999999997E-2</v>
      </c>
      <c r="L11" s="7">
        <v>0.87231638418079094</v>
      </c>
      <c r="N11" s="7">
        <v>0.69</v>
      </c>
      <c r="P11" s="7">
        <v>2.1982537236774524E-2</v>
      </c>
      <c r="R11" s="7">
        <v>3.0999999999999999E-3</v>
      </c>
      <c r="T11" s="7">
        <v>3.0816640986132513E-3</v>
      </c>
      <c r="V11" s="7">
        <v>2.8999999999999998E-3</v>
      </c>
      <c r="X11" s="7">
        <v>3.2768361581920903E-2</v>
      </c>
      <c r="Z11" s="7">
        <v>4.6399999999999997E-2</v>
      </c>
      <c r="AB11" s="7">
        <v>5.3107344632768359E-2</v>
      </c>
      <c r="AD11" s="7">
        <v>0.161</v>
      </c>
      <c r="AE11" s="6"/>
      <c r="AF11" s="6"/>
      <c r="AG11" s="6"/>
      <c r="AH11" s="6">
        <v>9195</v>
      </c>
      <c r="AI11" s="6">
        <v>8002</v>
      </c>
      <c r="AJ11" s="6">
        <v>8002</v>
      </c>
      <c r="AK11" s="6">
        <v>6264</v>
      </c>
      <c r="AL11" s="6">
        <v>3119</v>
      </c>
      <c r="AM11" s="6"/>
      <c r="AN11" s="6"/>
      <c r="AO11" s="6">
        <v>145</v>
      </c>
      <c r="AP11" s="6">
        <v>19</v>
      </c>
      <c r="AQ11" s="6">
        <v>19</v>
      </c>
      <c r="AR11" s="6">
        <v>0</v>
      </c>
      <c r="AS11" s="6">
        <v>2300</v>
      </c>
      <c r="AT11" s="6">
        <v>1762</v>
      </c>
      <c r="AU11" s="6">
        <v>19</v>
      </c>
      <c r="AV11" s="6">
        <v>19</v>
      </c>
      <c r="AW11" s="6" t="s">
        <v>172</v>
      </c>
      <c r="AX11" s="6"/>
      <c r="AY11" s="9" t="s">
        <v>173</v>
      </c>
      <c r="AZ11" s="6"/>
      <c r="BA11" s="8">
        <v>21440.41236093943</v>
      </c>
      <c r="BB11" s="6"/>
      <c r="BC11" s="6"/>
      <c r="BD11" s="6"/>
      <c r="BE11" s="8">
        <v>41518.280840543877</v>
      </c>
      <c r="BF11" s="6"/>
      <c r="BG11" s="6"/>
      <c r="BH11" s="6"/>
      <c r="BI11" s="8">
        <v>33873.616464771323</v>
      </c>
      <c r="BJ11" s="6"/>
      <c r="BK11" s="6"/>
      <c r="BL11" s="6"/>
      <c r="BM11" s="8">
        <v>165902.49690976512</v>
      </c>
      <c r="BN11" s="6"/>
      <c r="BO11" s="6"/>
      <c r="BP11" s="6"/>
      <c r="BQ11" s="8">
        <v>424687.12484548817</v>
      </c>
      <c r="BR11" s="6"/>
      <c r="BS11" s="6"/>
      <c r="BT11" s="6"/>
      <c r="BU11" s="6"/>
      <c r="BV11" s="6"/>
      <c r="BW11" s="6"/>
      <c r="BX11" s="6"/>
      <c r="BY11" s="8">
        <v>5263685.0432632873</v>
      </c>
      <c r="BZ11" s="6"/>
      <c r="CA11" s="6"/>
      <c r="CB11" s="6"/>
      <c r="CC11" s="8">
        <v>6317.4091470951789</v>
      </c>
      <c r="CD11" s="8"/>
      <c r="CE11" s="6"/>
      <c r="CF11" s="6"/>
      <c r="CG11" s="6"/>
      <c r="CH11" s="8">
        <v>38772488.756489493</v>
      </c>
      <c r="CI11" s="6"/>
      <c r="CJ11" s="6"/>
      <c r="CK11" s="6"/>
      <c r="CL11" s="13"/>
      <c r="CM11" s="13"/>
      <c r="CN11" s="6"/>
      <c r="CO11" s="6"/>
      <c r="CP11" s="6"/>
      <c r="CQ11" s="6"/>
      <c r="CR11" s="6"/>
      <c r="CS11" s="6"/>
      <c r="CT11" s="6" t="s">
        <v>174</v>
      </c>
      <c r="CU11" s="6"/>
      <c r="CV11" s="6" t="s">
        <v>126</v>
      </c>
      <c r="CW11" s="6"/>
      <c r="CX11" s="6">
        <v>9851199918</v>
      </c>
      <c r="CY11" s="6" t="s">
        <v>175</v>
      </c>
      <c r="CZ11" s="6"/>
      <c r="DA11" s="6" t="s">
        <v>128</v>
      </c>
      <c r="DB11" s="6"/>
      <c r="DC11" s="9">
        <v>9843445819</v>
      </c>
      <c r="DD11" s="6" t="s">
        <v>176</v>
      </c>
      <c r="DE11" s="6"/>
      <c r="DF11" s="6" t="s">
        <v>130</v>
      </c>
      <c r="DG11" s="6"/>
      <c r="DH11" s="6">
        <v>9851243560</v>
      </c>
      <c r="DI11" s="6" t="s">
        <v>131</v>
      </c>
      <c r="DJ11" s="6"/>
      <c r="DK11" s="6" t="s">
        <v>132</v>
      </c>
      <c r="DL11" s="6"/>
      <c r="DM11" s="6">
        <v>9851146403</v>
      </c>
      <c r="DN11" s="6" t="s">
        <v>134</v>
      </c>
      <c r="DO11" s="6"/>
      <c r="DP11" s="6" t="s">
        <v>135</v>
      </c>
      <c r="DQ11" s="6"/>
      <c r="DR11" s="6">
        <v>9851090449</v>
      </c>
      <c r="DS11" s="6" t="s">
        <v>484</v>
      </c>
      <c r="DT11" s="6"/>
      <c r="DU11" s="6" t="s">
        <v>456</v>
      </c>
      <c r="DV11" s="6"/>
      <c r="DW11" s="6"/>
      <c r="DX11" s="6"/>
      <c r="DY11" s="6"/>
      <c r="DZ11" s="6"/>
      <c r="EA11" s="6"/>
      <c r="EB11" s="6"/>
      <c r="EC11" s="6"/>
      <c r="ED11" s="6"/>
      <c r="EE11" s="6"/>
      <c r="EF11" s="6"/>
      <c r="EG11" s="6"/>
      <c r="EH11" s="6"/>
      <c r="EI11" s="6"/>
      <c r="EJ11" s="6"/>
      <c r="EK11" s="6"/>
      <c r="EL11" s="6"/>
      <c r="EM11" s="6"/>
      <c r="EN11" s="10">
        <v>609</v>
      </c>
      <c r="EO11" s="10">
        <v>402</v>
      </c>
      <c r="EP11" s="11">
        <f t="shared" si="2"/>
        <v>207</v>
      </c>
      <c r="EQ11" s="10">
        <v>886</v>
      </c>
      <c r="ER11" s="10">
        <v>84</v>
      </c>
      <c r="ES11" s="11">
        <f t="shared" si="1"/>
        <v>802</v>
      </c>
      <c r="ET11" s="6"/>
      <c r="EU11" s="6"/>
      <c r="EV11" s="6"/>
      <c r="EW11" s="6"/>
      <c r="EX11" s="6"/>
      <c r="EY11" s="6"/>
      <c r="EZ11" s="6"/>
      <c r="FA11" s="6"/>
      <c r="FB11" s="6"/>
      <c r="FC11" s="6"/>
    </row>
    <row r="12" spans="1:165" ht="32" x14ac:dyDescent="0.2">
      <c r="A12" s="6">
        <v>24009</v>
      </c>
      <c r="B12" s="5" t="s">
        <v>177</v>
      </c>
      <c r="C12" s="5"/>
      <c r="D12" s="5" t="s">
        <v>120</v>
      </c>
      <c r="E12" s="6">
        <v>1209</v>
      </c>
      <c r="F12" s="6">
        <v>7064</v>
      </c>
      <c r="G12" s="6">
        <f t="shared" si="0"/>
        <v>8273</v>
      </c>
      <c r="H12" s="7">
        <v>1.5834642813973166E-2</v>
      </c>
      <c r="J12" s="7">
        <v>4.0099999999999997E-2</v>
      </c>
      <c r="L12" s="7">
        <v>0.72670131753898226</v>
      </c>
      <c r="N12" s="7">
        <v>0.69</v>
      </c>
      <c r="P12" s="7">
        <v>1.7526894717756557E-2</v>
      </c>
      <c r="R12" s="7">
        <v>5.9700000000000003E-2</v>
      </c>
      <c r="T12" s="7">
        <v>1.0878762238607518E-3</v>
      </c>
      <c r="V12" s="7">
        <v>2.8999999999999998E-3</v>
      </c>
      <c r="X12" s="7">
        <v>1.7406019581772028E-2</v>
      </c>
      <c r="Z12" s="7">
        <v>4.6399999999999997E-2</v>
      </c>
      <c r="AB12" s="7">
        <v>0.22144324912365526</v>
      </c>
      <c r="AD12" s="7">
        <v>0.161</v>
      </c>
      <c r="AE12" s="6"/>
      <c r="AF12" s="6"/>
      <c r="AG12" s="6"/>
      <c r="AH12" s="6">
        <v>7593</v>
      </c>
      <c r="AI12" s="6">
        <v>6011</v>
      </c>
      <c r="AJ12" s="6">
        <v>6011</v>
      </c>
      <c r="AK12" s="6">
        <v>2932</v>
      </c>
      <c r="AL12" s="6">
        <v>1289</v>
      </c>
      <c r="AM12" s="6"/>
      <c r="AN12" s="6"/>
      <c r="AO12" s="6">
        <v>672</v>
      </c>
      <c r="AP12" s="6">
        <v>19</v>
      </c>
      <c r="AQ12" s="6">
        <v>19</v>
      </c>
      <c r="AR12" s="6">
        <v>0</v>
      </c>
      <c r="AS12" s="6">
        <v>2814</v>
      </c>
      <c r="AT12" s="6">
        <v>2296</v>
      </c>
      <c r="AU12" s="6">
        <v>16</v>
      </c>
      <c r="AV12" s="6">
        <v>16</v>
      </c>
      <c r="AW12" s="6"/>
      <c r="AX12" s="6"/>
      <c r="AY12" s="9" t="s">
        <v>178</v>
      </c>
      <c r="AZ12" s="6"/>
      <c r="BA12" s="8">
        <v>9692.1434094903343</v>
      </c>
      <c r="BB12" s="6" t="s">
        <v>145</v>
      </c>
      <c r="BC12" s="6"/>
      <c r="BD12" s="6">
        <v>13200</v>
      </c>
      <c r="BE12" s="8">
        <v>17105.986291739893</v>
      </c>
      <c r="BF12" s="6"/>
      <c r="BG12" s="6"/>
      <c r="BH12" s="6"/>
      <c r="BI12" s="8">
        <v>14105.642214411249</v>
      </c>
      <c r="BJ12" s="6"/>
      <c r="BK12" s="6"/>
      <c r="BL12" s="6"/>
      <c r="BM12" s="8">
        <v>93213.391915641463</v>
      </c>
      <c r="BN12" s="6"/>
      <c r="BO12" s="6"/>
      <c r="BP12" s="6"/>
      <c r="BQ12" s="8">
        <v>174569.37434094903</v>
      </c>
      <c r="BR12" s="6"/>
      <c r="BS12" s="6"/>
      <c r="BT12" s="6"/>
      <c r="BU12" s="14">
        <v>52040</v>
      </c>
      <c r="BV12" s="6" t="s">
        <v>145</v>
      </c>
      <c r="BW12" s="6"/>
      <c r="BX12" s="13">
        <v>930</v>
      </c>
      <c r="BY12" s="12">
        <v>2192163.7961335676</v>
      </c>
      <c r="BZ12" s="6" t="s">
        <v>145</v>
      </c>
      <c r="CA12" s="6"/>
      <c r="CB12" s="13">
        <v>240</v>
      </c>
      <c r="CC12" s="8">
        <v>3752.8717047451664</v>
      </c>
      <c r="CD12" s="8"/>
      <c r="CE12" s="6"/>
      <c r="CF12" s="6"/>
      <c r="CG12" s="6"/>
      <c r="CH12" s="8">
        <v>19280304.734622143</v>
      </c>
      <c r="CI12" s="6"/>
      <c r="CJ12" s="6"/>
      <c r="CK12" s="6"/>
      <c r="CL12" s="13">
        <v>1500</v>
      </c>
      <c r="CM12" s="13">
        <v>950</v>
      </c>
      <c r="CN12" s="6"/>
      <c r="CO12" s="6"/>
      <c r="CP12" s="6"/>
      <c r="CQ12" s="6"/>
      <c r="CR12" s="6"/>
      <c r="CS12" s="6"/>
      <c r="CT12" s="6" t="s">
        <v>179</v>
      </c>
      <c r="CU12" s="6"/>
      <c r="CV12" s="6" t="s">
        <v>126</v>
      </c>
      <c r="CW12" s="6"/>
      <c r="CX12" s="6">
        <v>9851149160</v>
      </c>
      <c r="CY12" s="6" t="s">
        <v>180</v>
      </c>
      <c r="CZ12" s="6"/>
      <c r="DA12" s="6" t="s">
        <v>128</v>
      </c>
      <c r="DB12" s="6"/>
      <c r="DC12" s="9">
        <v>9851154222</v>
      </c>
      <c r="DD12" s="6" t="s">
        <v>181</v>
      </c>
      <c r="DE12" s="6"/>
      <c r="DF12" s="6" t="s">
        <v>130</v>
      </c>
      <c r="DG12" s="6"/>
      <c r="DH12" s="6">
        <v>9841912151</v>
      </c>
      <c r="DI12" s="6" t="s">
        <v>131</v>
      </c>
      <c r="DJ12" s="6"/>
      <c r="DK12" s="6" t="s">
        <v>132</v>
      </c>
      <c r="DL12" s="6"/>
      <c r="DM12" s="6">
        <v>9851146403</v>
      </c>
      <c r="DN12" s="6" t="s">
        <v>134</v>
      </c>
      <c r="DO12" s="6"/>
      <c r="DP12" s="6" t="s">
        <v>135</v>
      </c>
      <c r="DQ12" s="6"/>
      <c r="DR12" s="6">
        <v>9851090449</v>
      </c>
      <c r="DS12" s="6" t="s">
        <v>484</v>
      </c>
      <c r="DT12" s="6"/>
      <c r="DU12" s="6" t="s">
        <v>456</v>
      </c>
      <c r="DV12" s="6"/>
      <c r="DW12" s="6"/>
      <c r="DX12" s="13">
        <v>4</v>
      </c>
      <c r="DY12" s="13">
        <v>1</v>
      </c>
      <c r="DZ12" s="13">
        <v>2</v>
      </c>
      <c r="EA12" s="6"/>
      <c r="EB12" s="6"/>
      <c r="EC12" s="13">
        <v>158</v>
      </c>
      <c r="ED12" s="6">
        <v>11</v>
      </c>
      <c r="EE12" s="6"/>
      <c r="EF12" s="6">
        <v>4</v>
      </c>
      <c r="EG12" s="6"/>
      <c r="EH12" s="6">
        <v>1</v>
      </c>
      <c r="EI12" s="6"/>
      <c r="EJ12" s="6"/>
      <c r="EK12" s="6"/>
      <c r="EL12" s="6"/>
      <c r="EM12" s="6"/>
      <c r="EN12" s="10">
        <v>471</v>
      </c>
      <c r="EO12" s="10">
        <v>674</v>
      </c>
      <c r="EP12" s="11">
        <v>203</v>
      </c>
      <c r="EQ12" s="10">
        <v>666</v>
      </c>
      <c r="ER12" s="10">
        <v>20</v>
      </c>
      <c r="ES12" s="11">
        <f t="shared" si="1"/>
        <v>646</v>
      </c>
      <c r="ET12" s="6"/>
      <c r="EU12" s="6"/>
      <c r="EV12" s="6"/>
      <c r="EW12" s="6"/>
      <c r="EX12" s="6"/>
      <c r="EY12" s="6"/>
      <c r="EZ12" s="6"/>
      <c r="FA12" s="6"/>
      <c r="FB12" s="6"/>
      <c r="FC12" s="6"/>
    </row>
    <row r="13" spans="1:165" x14ac:dyDescent="0.2">
      <c r="A13" s="6">
        <v>24010</v>
      </c>
      <c r="B13" s="5" t="s">
        <v>182</v>
      </c>
      <c r="C13" s="5"/>
      <c r="D13" s="5" t="s">
        <v>120</v>
      </c>
      <c r="E13" s="6">
        <v>3435</v>
      </c>
      <c r="F13" s="6">
        <v>8850</v>
      </c>
      <c r="G13" s="6">
        <f t="shared" si="0"/>
        <v>12285</v>
      </c>
      <c r="H13" s="7">
        <v>0.10085470085470086</v>
      </c>
      <c r="J13" s="7">
        <v>4.0099999999999997E-2</v>
      </c>
      <c r="L13" s="7">
        <v>0.42116402116402119</v>
      </c>
      <c r="N13" s="7">
        <v>0.69</v>
      </c>
      <c r="P13" s="7">
        <v>0.12153032153032153</v>
      </c>
      <c r="R13" s="7">
        <v>5.9700000000000003E-2</v>
      </c>
      <c r="T13" s="7">
        <v>4.6398046398046398E-3</v>
      </c>
      <c r="V13" s="7">
        <v>2.8999999999999998E-3</v>
      </c>
      <c r="X13" s="7">
        <v>6.7480667480667486E-2</v>
      </c>
      <c r="Z13" s="7">
        <v>4.6399999999999997E-2</v>
      </c>
      <c r="AB13" s="7">
        <v>0.28433048433048436</v>
      </c>
      <c r="AD13" s="7">
        <v>0.161</v>
      </c>
      <c r="AE13" s="6"/>
      <c r="AF13" s="6"/>
      <c r="AG13" s="6"/>
      <c r="AH13" s="6">
        <v>9178</v>
      </c>
      <c r="AI13" s="6">
        <v>7123</v>
      </c>
      <c r="AJ13" s="6">
        <v>7123</v>
      </c>
      <c r="AK13" s="6">
        <v>3924</v>
      </c>
      <c r="AL13" s="6">
        <v>2344</v>
      </c>
      <c r="AM13" s="6"/>
      <c r="AN13" s="6"/>
      <c r="AO13" s="6">
        <v>832</v>
      </c>
      <c r="AP13" s="6">
        <v>2</v>
      </c>
      <c r="AQ13" s="6">
        <v>2</v>
      </c>
      <c r="AR13" s="6">
        <v>0</v>
      </c>
      <c r="AS13" s="6">
        <v>2874</v>
      </c>
      <c r="AT13" s="6">
        <v>2851</v>
      </c>
      <c r="AU13" s="6">
        <v>7</v>
      </c>
      <c r="AV13" s="6">
        <v>7</v>
      </c>
      <c r="AW13" s="6" t="s">
        <v>183</v>
      </c>
      <c r="AX13" s="6"/>
      <c r="AY13" s="9" t="s">
        <v>184</v>
      </c>
      <c r="AZ13" s="6"/>
      <c r="BA13" s="12">
        <v>26137.510319708621</v>
      </c>
      <c r="BB13" s="6" t="s">
        <v>146</v>
      </c>
      <c r="BC13" s="6"/>
      <c r="BD13" s="13">
        <v>5500</v>
      </c>
      <c r="BE13" s="12">
        <v>53287.418454067178</v>
      </c>
      <c r="BF13" s="6" t="s">
        <v>146</v>
      </c>
      <c r="BG13" s="6"/>
      <c r="BH13" s="13">
        <v>9000</v>
      </c>
      <c r="BI13" s="12">
        <v>43235.556495346013</v>
      </c>
      <c r="BJ13" s="13"/>
      <c r="BK13" s="13"/>
      <c r="BL13" s="13"/>
      <c r="BM13" s="8">
        <v>172950.74868474301</v>
      </c>
      <c r="BN13" s="6"/>
      <c r="BO13" s="6"/>
      <c r="BP13" s="6"/>
      <c r="BQ13" s="8">
        <v>545726.21205989481</v>
      </c>
      <c r="BR13" s="6"/>
      <c r="BS13" s="6"/>
      <c r="BT13" s="6"/>
      <c r="BU13" s="14">
        <v>100424</v>
      </c>
      <c r="BV13" s="6" t="s">
        <v>146</v>
      </c>
      <c r="BW13" s="6"/>
      <c r="BX13" s="13">
        <v>1100</v>
      </c>
      <c r="BY13" s="12">
        <v>6718033.9943342768</v>
      </c>
      <c r="BZ13" s="6" t="s">
        <v>146</v>
      </c>
      <c r="CA13" s="6"/>
      <c r="CB13" s="13">
        <v>96</v>
      </c>
      <c r="CC13" s="8">
        <v>6258.6968838526909</v>
      </c>
      <c r="CD13" s="8"/>
      <c r="CE13" s="6"/>
      <c r="CF13" s="6"/>
      <c r="CG13" s="6"/>
      <c r="CH13" s="8">
        <v>44447125.443140432</v>
      </c>
      <c r="CI13" s="6"/>
      <c r="CJ13" s="6"/>
      <c r="CK13" s="6"/>
      <c r="CL13" s="13">
        <v>1200</v>
      </c>
      <c r="CM13" s="13">
        <v>1000</v>
      </c>
      <c r="CN13" s="6"/>
      <c r="CO13" s="6"/>
      <c r="CP13" s="6"/>
      <c r="CQ13" s="6"/>
      <c r="CR13" s="6"/>
      <c r="CS13" s="6"/>
      <c r="CT13" s="6" t="s">
        <v>185</v>
      </c>
      <c r="CU13" s="6"/>
      <c r="CV13" s="6" t="s">
        <v>126</v>
      </c>
      <c r="CW13" s="6"/>
      <c r="CX13" s="6">
        <v>9851169272</v>
      </c>
      <c r="CY13" s="6" t="s">
        <v>186</v>
      </c>
      <c r="CZ13" s="6"/>
      <c r="DA13" s="6" t="s">
        <v>128</v>
      </c>
      <c r="DB13" s="6"/>
      <c r="DC13" s="9">
        <v>9841543139</v>
      </c>
      <c r="DD13" s="6" t="s">
        <v>187</v>
      </c>
      <c r="DE13" s="6"/>
      <c r="DF13" s="6" t="s">
        <v>130</v>
      </c>
      <c r="DG13" s="6"/>
      <c r="DH13" s="6">
        <v>9851195271</v>
      </c>
      <c r="DI13" s="6" t="s">
        <v>131</v>
      </c>
      <c r="DJ13" s="6"/>
      <c r="DK13" s="6" t="s">
        <v>132</v>
      </c>
      <c r="DL13" s="6"/>
      <c r="DM13" s="6">
        <v>9851146403</v>
      </c>
      <c r="DN13" s="6" t="s">
        <v>134</v>
      </c>
      <c r="DO13" s="6"/>
      <c r="DP13" s="6" t="s">
        <v>135</v>
      </c>
      <c r="DQ13" s="6"/>
      <c r="DR13" s="6">
        <v>9851090449</v>
      </c>
      <c r="DS13" s="6" t="s">
        <v>484</v>
      </c>
      <c r="DT13" s="6"/>
      <c r="DU13" s="6" t="s">
        <v>456</v>
      </c>
      <c r="DV13" s="6"/>
      <c r="DW13" s="6"/>
      <c r="DX13" s="13">
        <v>105</v>
      </c>
      <c r="DY13" s="13">
        <v>120</v>
      </c>
      <c r="DZ13" s="13">
        <v>2000</v>
      </c>
      <c r="EA13" s="13">
        <v>20</v>
      </c>
      <c r="EB13" s="13">
        <v>300</v>
      </c>
      <c r="EC13" s="13">
        <v>200</v>
      </c>
      <c r="ED13" s="6">
        <v>12</v>
      </c>
      <c r="EE13" s="6">
        <v>5</v>
      </c>
      <c r="EF13" s="6">
        <v>5</v>
      </c>
      <c r="EG13" s="6">
        <v>6</v>
      </c>
      <c r="EH13" s="6">
        <v>4</v>
      </c>
      <c r="EI13" s="6">
        <v>3</v>
      </c>
      <c r="EJ13" s="6">
        <v>100</v>
      </c>
      <c r="EK13" s="6">
        <v>2</v>
      </c>
      <c r="EL13" s="6"/>
      <c r="EM13" s="6"/>
      <c r="EN13" s="10">
        <v>526</v>
      </c>
      <c r="EO13" s="10">
        <v>460</v>
      </c>
      <c r="EP13" s="11">
        <f t="shared" si="2"/>
        <v>66</v>
      </c>
      <c r="EQ13" s="10">
        <v>759</v>
      </c>
      <c r="ER13" s="11">
        <v>0</v>
      </c>
      <c r="ES13" s="11">
        <f t="shared" si="1"/>
        <v>759</v>
      </c>
      <c r="ET13" s="6"/>
      <c r="EU13" s="6"/>
      <c r="EV13" s="6"/>
      <c r="EW13" s="6"/>
      <c r="EX13" s="6"/>
      <c r="EY13" s="6"/>
      <c r="EZ13" s="6"/>
      <c r="FA13" s="6"/>
      <c r="FB13" s="6"/>
      <c r="FC13" s="6"/>
    </row>
    <row r="14" spans="1:165" ht="48" x14ac:dyDescent="0.2">
      <c r="A14" s="6">
        <v>24011</v>
      </c>
      <c r="B14" s="5" t="s">
        <v>188</v>
      </c>
      <c r="C14" s="5"/>
      <c r="D14" s="5" t="s">
        <v>120</v>
      </c>
      <c r="E14" s="6">
        <v>1721</v>
      </c>
      <c r="F14" s="6">
        <v>9278</v>
      </c>
      <c r="G14" s="6">
        <f t="shared" si="0"/>
        <v>10999</v>
      </c>
      <c r="H14" s="7">
        <v>2.818438039821802E-2</v>
      </c>
      <c r="J14" s="7">
        <v>4.0099999999999997E-2</v>
      </c>
      <c r="L14" s="7">
        <v>0.57496136012364762</v>
      </c>
      <c r="N14" s="7">
        <v>0.69</v>
      </c>
      <c r="P14" s="7">
        <v>4.1185562323847624E-2</v>
      </c>
      <c r="R14" s="7">
        <v>5.9700000000000003E-2</v>
      </c>
      <c r="T14" s="7">
        <v>2.6366033275752342E-3</v>
      </c>
      <c r="V14" s="7">
        <v>2.8999999999999998E-3</v>
      </c>
      <c r="X14" s="7">
        <v>3.4184925902354758E-2</v>
      </c>
      <c r="Z14" s="7">
        <v>4.6399999999999997E-2</v>
      </c>
      <c r="AB14" s="7">
        <v>0.31884716792435674</v>
      </c>
      <c r="AD14" s="7">
        <v>0.161</v>
      </c>
      <c r="AE14" s="6"/>
      <c r="AF14" s="6"/>
      <c r="AG14" s="6"/>
      <c r="AH14" s="6">
        <v>9937</v>
      </c>
      <c r="AI14" s="6">
        <v>8508</v>
      </c>
      <c r="AJ14" s="6">
        <v>8508</v>
      </c>
      <c r="AK14" s="6">
        <v>5541</v>
      </c>
      <c r="AL14" s="6">
        <v>2399</v>
      </c>
      <c r="AM14" s="6"/>
      <c r="AN14" s="6"/>
      <c r="AO14" s="6">
        <v>397</v>
      </c>
      <c r="AP14" s="6">
        <v>66</v>
      </c>
      <c r="AQ14" s="6">
        <v>66</v>
      </c>
      <c r="AR14" s="6">
        <v>0</v>
      </c>
      <c r="AS14" s="6">
        <v>3041</v>
      </c>
      <c r="AT14" s="6">
        <v>2932</v>
      </c>
      <c r="AU14" s="6">
        <v>4</v>
      </c>
      <c r="AV14" s="6">
        <v>4</v>
      </c>
      <c r="AW14" s="6"/>
      <c r="AX14" s="6"/>
      <c r="AY14" s="9" t="s">
        <v>189</v>
      </c>
      <c r="AZ14" s="6"/>
      <c r="BA14" s="8">
        <v>14803.184000000001</v>
      </c>
      <c r="BB14" s="6"/>
      <c r="BC14" s="6"/>
      <c r="BD14" s="6"/>
      <c r="BE14" s="8">
        <v>28014.928</v>
      </c>
      <c r="BF14" s="6"/>
      <c r="BG14" s="6"/>
      <c r="BH14" s="6"/>
      <c r="BI14" s="8">
        <v>22915.060799999999</v>
      </c>
      <c r="BJ14" s="6"/>
      <c r="BK14" s="6"/>
      <c r="BL14" s="6"/>
      <c r="BM14" s="8">
        <v>121675.35999999999</v>
      </c>
      <c r="BN14" s="6"/>
      <c r="BO14" s="6"/>
      <c r="BP14" s="6"/>
      <c r="BQ14" s="8">
        <v>286403.36</v>
      </c>
      <c r="BR14" s="6"/>
      <c r="BS14" s="6"/>
      <c r="BT14" s="6"/>
      <c r="BU14" s="6"/>
      <c r="BV14" s="6"/>
      <c r="BW14" s="6"/>
      <c r="BX14" s="6"/>
      <c r="BY14" s="8">
        <v>3560916.8</v>
      </c>
      <c r="BZ14" s="6"/>
      <c r="CA14" s="6"/>
      <c r="CB14" s="6"/>
      <c r="CC14" s="8">
        <v>4712.8959999999997</v>
      </c>
      <c r="CD14" s="8"/>
      <c r="CE14" s="6"/>
      <c r="CF14" s="6"/>
      <c r="CG14" s="6"/>
      <c r="CH14" s="8">
        <v>27456081.280000001</v>
      </c>
      <c r="CI14" s="6"/>
      <c r="CJ14" s="6"/>
      <c r="CK14" s="6"/>
      <c r="CL14" s="6">
        <v>1400</v>
      </c>
      <c r="CM14" s="6">
        <v>800</v>
      </c>
      <c r="CN14" s="6"/>
      <c r="CO14" s="6"/>
      <c r="CP14" s="6"/>
      <c r="CQ14" s="6"/>
      <c r="CR14" s="6"/>
      <c r="CS14" s="6"/>
      <c r="CT14" s="6" t="s">
        <v>190</v>
      </c>
      <c r="CU14" s="6"/>
      <c r="CV14" s="6" t="s">
        <v>126</v>
      </c>
      <c r="CW14" s="6"/>
      <c r="CX14" s="6">
        <v>9843041788</v>
      </c>
      <c r="CY14" s="6" t="s">
        <v>191</v>
      </c>
      <c r="CZ14" s="6"/>
      <c r="DA14" s="6" t="s">
        <v>128</v>
      </c>
      <c r="DB14" s="6"/>
      <c r="DC14" s="9">
        <v>9841670594</v>
      </c>
      <c r="DD14" s="6" t="s">
        <v>192</v>
      </c>
      <c r="DE14" s="6"/>
      <c r="DF14" s="6" t="s">
        <v>130</v>
      </c>
      <c r="DG14" s="6"/>
      <c r="DH14" s="6">
        <v>9851250031</v>
      </c>
      <c r="DI14" s="6" t="s">
        <v>131</v>
      </c>
      <c r="DJ14" s="6"/>
      <c r="DK14" s="6" t="s">
        <v>132</v>
      </c>
      <c r="DL14" s="6"/>
      <c r="DM14" s="6">
        <v>9851146403</v>
      </c>
      <c r="DN14" s="6" t="s">
        <v>134</v>
      </c>
      <c r="DO14" s="6"/>
      <c r="DP14" s="6" t="s">
        <v>135</v>
      </c>
      <c r="DQ14" s="6"/>
      <c r="DR14" s="6">
        <v>9851090449</v>
      </c>
      <c r="DS14" s="6" t="s">
        <v>484</v>
      </c>
      <c r="DT14" s="6"/>
      <c r="DU14" s="6" t="s">
        <v>456</v>
      </c>
      <c r="DV14" s="6"/>
      <c r="DW14" s="6"/>
      <c r="DX14" s="6"/>
      <c r="DY14" s="6"/>
      <c r="DZ14" s="6"/>
      <c r="EA14" s="6"/>
      <c r="EB14" s="6"/>
      <c r="EC14" s="6"/>
      <c r="ED14" s="6">
        <v>14</v>
      </c>
      <c r="EE14" s="6"/>
      <c r="EF14" s="6">
        <v>2</v>
      </c>
      <c r="EG14" s="6"/>
      <c r="EH14" s="6">
        <v>4</v>
      </c>
      <c r="EI14" s="6"/>
      <c r="EJ14" s="6"/>
      <c r="EK14" s="6"/>
      <c r="EL14" s="6"/>
      <c r="EM14" s="6">
        <v>4</v>
      </c>
      <c r="EN14" s="10">
        <v>626</v>
      </c>
      <c r="EO14" s="10">
        <v>450</v>
      </c>
      <c r="EP14" s="11">
        <f t="shared" si="2"/>
        <v>176</v>
      </c>
      <c r="EQ14" s="10">
        <v>883</v>
      </c>
      <c r="ER14" s="10">
        <v>28</v>
      </c>
      <c r="ES14" s="11">
        <f t="shared" si="1"/>
        <v>855</v>
      </c>
      <c r="ET14" s="6"/>
      <c r="EU14" s="6"/>
      <c r="EV14" s="6"/>
      <c r="EW14" s="6"/>
      <c r="EX14" s="6"/>
      <c r="EY14" s="6"/>
      <c r="EZ14" s="6"/>
      <c r="FA14" s="6"/>
      <c r="FB14" s="6"/>
      <c r="FC14" s="6"/>
    </row>
    <row r="15" spans="1:165" ht="32" x14ac:dyDescent="0.2">
      <c r="A15" s="6">
        <v>24012</v>
      </c>
      <c r="B15" s="5" t="s">
        <v>193</v>
      </c>
      <c r="C15" s="5"/>
      <c r="D15" s="5" t="s">
        <v>120</v>
      </c>
      <c r="E15" s="6">
        <v>1539</v>
      </c>
      <c r="F15" s="6">
        <v>5862</v>
      </c>
      <c r="G15" s="6">
        <f t="shared" si="0"/>
        <v>7401</v>
      </c>
      <c r="H15" s="7">
        <v>1.3511687609782462E-3</v>
      </c>
      <c r="J15" s="7">
        <v>4.0099999999999997E-2</v>
      </c>
      <c r="L15" s="7">
        <v>0.96662613160383737</v>
      </c>
      <c r="N15" s="7">
        <v>0.69</v>
      </c>
      <c r="P15" s="7">
        <v>2.837454398054317E-3</v>
      </c>
      <c r="R15" s="7">
        <v>5.9700000000000003E-2</v>
      </c>
      <c r="T15" s="7">
        <v>1.8916362653695446E-3</v>
      </c>
      <c r="V15" s="7">
        <v>2.8999999999999998E-3</v>
      </c>
      <c r="X15" s="7">
        <v>2.7023375219564923E-3</v>
      </c>
      <c r="Z15" s="7">
        <v>4.6399999999999997E-2</v>
      </c>
      <c r="AB15" s="7">
        <v>2.4591271449804081E-2</v>
      </c>
      <c r="AD15" s="7">
        <v>0.161</v>
      </c>
      <c r="AE15" s="6"/>
      <c r="AF15" s="6"/>
      <c r="AG15" s="6"/>
      <c r="AH15" s="6">
        <v>6262</v>
      </c>
      <c r="AI15" s="6">
        <v>5146</v>
      </c>
      <c r="AJ15" s="6">
        <v>5146</v>
      </c>
      <c r="AK15" s="6">
        <v>3607</v>
      </c>
      <c r="AL15" s="6">
        <v>1388</v>
      </c>
      <c r="AM15" s="6"/>
      <c r="AN15" s="6"/>
      <c r="AO15" s="6">
        <v>662</v>
      </c>
      <c r="AP15" s="6">
        <v>117</v>
      </c>
      <c r="AQ15" s="6">
        <v>117</v>
      </c>
      <c r="AR15" s="6">
        <v>0</v>
      </c>
      <c r="AS15" s="6">
        <v>2257</v>
      </c>
      <c r="AT15" s="6">
        <v>2203</v>
      </c>
      <c r="AU15" s="6"/>
      <c r="AV15" s="6"/>
      <c r="AW15" s="6"/>
      <c r="AX15" s="6"/>
      <c r="AY15" s="9" t="s">
        <v>194</v>
      </c>
      <c r="AZ15" s="6"/>
      <c r="BA15" s="8">
        <v>12284.669918699188</v>
      </c>
      <c r="BB15" s="6"/>
      <c r="BC15" s="6"/>
      <c r="BD15" s="6"/>
      <c r="BE15" s="8">
        <v>18563.226016260167</v>
      </c>
      <c r="BF15" s="6"/>
      <c r="BG15" s="6"/>
      <c r="BH15" s="6"/>
      <c r="BI15" s="8">
        <v>15614.657560975611</v>
      </c>
      <c r="BJ15" s="6"/>
      <c r="BK15" s="6"/>
      <c r="BL15" s="6"/>
      <c r="BM15" s="8">
        <v>152320</v>
      </c>
      <c r="BN15" s="6"/>
      <c r="BO15" s="6"/>
      <c r="BP15" s="6"/>
      <c r="BQ15" s="8">
        <v>188604.35772357724</v>
      </c>
      <c r="BR15" s="6"/>
      <c r="BS15" s="6"/>
      <c r="BT15" s="6"/>
      <c r="BU15" s="6"/>
      <c r="BV15" s="6"/>
      <c r="BW15" s="6"/>
      <c r="BX15" s="6"/>
      <c r="BY15" s="8">
        <v>2427213.0081300815</v>
      </c>
      <c r="BZ15" s="6"/>
      <c r="CA15" s="6"/>
      <c r="CB15" s="6"/>
      <c r="CC15" s="8">
        <v>6439.5447154471549</v>
      </c>
      <c r="CD15" s="8"/>
      <c r="CE15" s="6"/>
      <c r="CF15" s="6"/>
      <c r="CG15" s="6"/>
      <c r="CH15" s="8">
        <v>27726326.634146344</v>
      </c>
      <c r="CI15" s="6"/>
      <c r="CJ15" s="6"/>
      <c r="CK15" s="6"/>
      <c r="CL15" s="6"/>
      <c r="CM15" s="6"/>
      <c r="CN15" s="6"/>
      <c r="CO15" s="6"/>
      <c r="CP15" s="6"/>
      <c r="CQ15" s="6"/>
      <c r="CR15" s="6"/>
      <c r="CS15" s="6"/>
      <c r="CT15" s="6" t="s">
        <v>195</v>
      </c>
      <c r="CU15" s="6"/>
      <c r="CV15" s="6" t="s">
        <v>126</v>
      </c>
      <c r="CW15" s="6"/>
      <c r="CX15" s="6">
        <v>9851023673</v>
      </c>
      <c r="CY15" s="6" t="s">
        <v>196</v>
      </c>
      <c r="CZ15" s="6"/>
      <c r="DA15" s="6" t="s">
        <v>128</v>
      </c>
      <c r="DB15" s="6"/>
      <c r="DC15" s="9">
        <v>9841005964</v>
      </c>
      <c r="DD15" s="6" t="s">
        <v>197</v>
      </c>
      <c r="DE15" s="6"/>
      <c r="DF15" s="6" t="s">
        <v>130</v>
      </c>
      <c r="DG15" s="6"/>
      <c r="DH15" s="6">
        <v>9841344795</v>
      </c>
      <c r="DI15" s="6" t="s">
        <v>131</v>
      </c>
      <c r="DJ15" s="6"/>
      <c r="DK15" s="6" t="s">
        <v>132</v>
      </c>
      <c r="DL15" s="6"/>
      <c r="DM15" s="6">
        <v>9851146403</v>
      </c>
      <c r="DN15" s="6" t="s">
        <v>134</v>
      </c>
      <c r="DO15" s="6"/>
      <c r="DP15" s="6" t="s">
        <v>135</v>
      </c>
      <c r="DQ15" s="6"/>
      <c r="DR15" s="6">
        <v>9851090449</v>
      </c>
      <c r="DS15" s="6" t="s">
        <v>484</v>
      </c>
      <c r="DT15" s="6"/>
      <c r="DU15" s="6" t="s">
        <v>456</v>
      </c>
      <c r="DV15" s="6"/>
      <c r="DW15" s="6"/>
      <c r="DX15" s="6"/>
      <c r="DY15" s="6"/>
      <c r="DZ15" s="6"/>
      <c r="EA15" s="6"/>
      <c r="EB15" s="6"/>
      <c r="EC15" s="6"/>
      <c r="ED15" s="6"/>
      <c r="EE15" s="6"/>
      <c r="EF15" s="6"/>
      <c r="EG15" s="6"/>
      <c r="EH15" s="6"/>
      <c r="EI15" s="6"/>
      <c r="EJ15" s="6"/>
      <c r="EK15" s="6"/>
      <c r="EL15" s="6"/>
      <c r="EM15" s="6"/>
      <c r="EN15" s="10">
        <v>396</v>
      </c>
      <c r="EO15" s="10">
        <v>518</v>
      </c>
      <c r="EP15" s="11">
        <f t="shared" si="2"/>
        <v>-122</v>
      </c>
      <c r="EQ15" s="10">
        <v>567</v>
      </c>
      <c r="ER15" s="10">
        <v>38</v>
      </c>
      <c r="ES15" s="11">
        <f t="shared" si="1"/>
        <v>529</v>
      </c>
      <c r="ET15" s="6"/>
      <c r="EU15" s="6"/>
      <c r="EV15" s="6"/>
      <c r="EW15" s="6"/>
      <c r="EX15" s="6"/>
      <c r="EY15" s="6"/>
      <c r="EZ15" s="6"/>
      <c r="FA15" s="6"/>
      <c r="FB15" s="6"/>
      <c r="FC15" s="6"/>
    </row>
    <row r="16" spans="1:165" x14ac:dyDescent="0.2">
      <c r="A16" s="6">
        <v>24013</v>
      </c>
      <c r="B16" s="5" t="s">
        <v>198</v>
      </c>
      <c r="C16" s="5"/>
      <c r="D16" s="5" t="s">
        <v>120</v>
      </c>
      <c r="E16" s="6">
        <v>1632</v>
      </c>
      <c r="F16" s="6">
        <v>4569</v>
      </c>
      <c r="G16" s="6">
        <f t="shared" si="0"/>
        <v>6201</v>
      </c>
      <c r="H16" s="7">
        <v>9.6758587324625057E-4</v>
      </c>
      <c r="J16" s="7">
        <v>4.0099999999999997E-2</v>
      </c>
      <c r="L16" s="7">
        <v>0.99193678438961452</v>
      </c>
      <c r="N16" s="7">
        <v>0.69</v>
      </c>
      <c r="P16" s="7">
        <v>4.8379293662312528E-4</v>
      </c>
      <c r="R16" s="7">
        <v>5.9700000000000003E-2</v>
      </c>
      <c r="T16" s="7">
        <v>1.6126431220770843E-3</v>
      </c>
      <c r="V16" s="7">
        <v>2.8999999999999998E-3</v>
      </c>
      <c r="X16" s="7">
        <v>1.1288501854539591E-3</v>
      </c>
      <c r="Z16" s="7">
        <v>4.6399999999999997E-2</v>
      </c>
      <c r="AB16" s="7">
        <v>3.8703434929850023E-3</v>
      </c>
      <c r="AD16" s="7">
        <v>0.161</v>
      </c>
      <c r="AE16" s="6"/>
      <c r="AF16" s="6"/>
      <c r="AG16" s="6"/>
      <c r="AH16" s="6">
        <v>4847</v>
      </c>
      <c r="AI16" s="6">
        <v>3888</v>
      </c>
      <c r="AJ16" s="6">
        <v>3888</v>
      </c>
      <c r="AK16" s="6">
        <v>2704</v>
      </c>
      <c r="AL16" s="6">
        <v>1266</v>
      </c>
      <c r="AM16" s="6"/>
      <c r="AN16" s="6"/>
      <c r="AO16" s="6">
        <v>597</v>
      </c>
      <c r="AP16" s="6">
        <v>98</v>
      </c>
      <c r="AQ16" s="6">
        <v>98</v>
      </c>
      <c r="AR16" s="6">
        <v>0</v>
      </c>
      <c r="AS16" s="6">
        <v>2101</v>
      </c>
      <c r="AT16" s="6">
        <v>2069</v>
      </c>
      <c r="AU16" s="6"/>
      <c r="AV16" s="6"/>
      <c r="AW16" s="6"/>
      <c r="AX16" s="6"/>
      <c r="AY16" s="9" t="s">
        <v>199</v>
      </c>
      <c r="AZ16" s="6"/>
      <c r="BA16" s="8">
        <v>10073.668141592922</v>
      </c>
      <c r="BB16" s="6"/>
      <c r="BC16" s="6"/>
      <c r="BD16" s="6"/>
      <c r="BE16" s="8">
        <v>11517.646017699115</v>
      </c>
      <c r="BF16" s="6"/>
      <c r="BG16" s="6"/>
      <c r="BH16" s="6"/>
      <c r="BI16" s="8">
        <v>10114.680530973452</v>
      </c>
      <c r="BJ16" s="6"/>
      <c r="BK16" s="6"/>
      <c r="BL16" s="6"/>
      <c r="BM16" s="8">
        <v>165502.07964601772</v>
      </c>
      <c r="BN16" s="6"/>
      <c r="BO16" s="6"/>
      <c r="BP16" s="6"/>
      <c r="BQ16" s="8">
        <v>115860.00000000001</v>
      </c>
      <c r="BR16" s="6"/>
      <c r="BS16" s="6"/>
      <c r="BT16" s="6"/>
      <c r="BU16" s="6"/>
      <c r="BV16" s="6"/>
      <c r="BW16" s="6"/>
      <c r="BX16" s="6"/>
      <c r="BY16" s="8">
        <v>1572996.0176991152</v>
      </c>
      <c r="BZ16" s="6"/>
      <c r="CA16" s="6"/>
      <c r="CB16" s="6"/>
      <c r="CC16" s="8">
        <v>7279.6991150442482</v>
      </c>
      <c r="CD16" s="8"/>
      <c r="CE16" s="6"/>
      <c r="CF16" s="6"/>
      <c r="CG16" s="6"/>
      <c r="CH16" s="8">
        <v>26643100.663716815</v>
      </c>
      <c r="CI16" s="6"/>
      <c r="CJ16" s="6"/>
      <c r="CK16" s="6"/>
      <c r="CL16" s="6">
        <v>1500</v>
      </c>
      <c r="CM16" s="6">
        <v>1000</v>
      </c>
      <c r="CN16" s="6"/>
      <c r="CO16" s="6"/>
      <c r="CP16" s="6"/>
      <c r="CQ16" s="6"/>
      <c r="CR16" s="6"/>
      <c r="CS16" s="6"/>
      <c r="CT16" s="6" t="s">
        <v>200</v>
      </c>
      <c r="CU16" s="6"/>
      <c r="CV16" s="6" t="s">
        <v>126</v>
      </c>
      <c r="CW16" s="6"/>
      <c r="CX16" s="6">
        <v>9851083953</v>
      </c>
      <c r="CY16" s="6" t="s">
        <v>201</v>
      </c>
      <c r="CZ16" s="6"/>
      <c r="DA16" s="6" t="s">
        <v>128</v>
      </c>
      <c r="DB16" s="6"/>
      <c r="DC16" s="9">
        <v>9849482709</v>
      </c>
      <c r="DD16" s="6" t="s">
        <v>202</v>
      </c>
      <c r="DE16" s="6"/>
      <c r="DF16" s="6" t="s">
        <v>130</v>
      </c>
      <c r="DG16" s="6"/>
      <c r="DH16" s="6">
        <v>9841700755</v>
      </c>
      <c r="DI16" s="6" t="s">
        <v>131</v>
      </c>
      <c r="DJ16" s="6"/>
      <c r="DK16" s="6" t="s">
        <v>132</v>
      </c>
      <c r="DL16" s="6"/>
      <c r="DM16" s="6">
        <v>9851146403</v>
      </c>
      <c r="DN16" s="6" t="s">
        <v>134</v>
      </c>
      <c r="DO16" s="6"/>
      <c r="DP16" s="6" t="s">
        <v>135</v>
      </c>
      <c r="DQ16" s="6"/>
      <c r="DR16" s="6">
        <v>9851090449</v>
      </c>
      <c r="DS16" s="6" t="s">
        <v>484</v>
      </c>
      <c r="DT16" s="6"/>
      <c r="DU16" s="6" t="s">
        <v>456</v>
      </c>
      <c r="DV16" s="6"/>
      <c r="DW16" s="6"/>
      <c r="DX16" s="6"/>
      <c r="DY16" s="6"/>
      <c r="DZ16" s="6"/>
      <c r="EA16" s="6"/>
      <c r="EB16" s="6"/>
      <c r="EC16" s="6"/>
      <c r="ED16" s="6">
        <v>7</v>
      </c>
      <c r="EE16" s="6"/>
      <c r="EF16" s="6"/>
      <c r="EG16" s="6"/>
      <c r="EH16" s="6">
        <v>8</v>
      </c>
      <c r="EI16" s="6"/>
      <c r="EJ16" s="6">
        <v>160</v>
      </c>
      <c r="EK16" s="6">
        <v>150</v>
      </c>
      <c r="EL16" s="6"/>
      <c r="EM16" s="6"/>
      <c r="EN16" s="11">
        <v>297</v>
      </c>
      <c r="EO16" s="10">
        <v>157</v>
      </c>
      <c r="EP16" s="11">
        <f t="shared" si="2"/>
        <v>140</v>
      </c>
      <c r="EQ16" s="10">
        <v>432</v>
      </c>
      <c r="ER16" s="11">
        <v>0</v>
      </c>
      <c r="ES16" s="11">
        <f t="shared" si="1"/>
        <v>432</v>
      </c>
      <c r="ET16" s="6"/>
      <c r="EU16" s="6"/>
      <c r="EV16" s="6"/>
      <c r="EW16" s="6"/>
      <c r="EX16" s="6"/>
      <c r="EY16" s="6"/>
      <c r="EZ16" s="6"/>
      <c r="FA16" s="6"/>
      <c r="FB16" s="6"/>
      <c r="FC16" s="6"/>
    </row>
    <row r="22" spans="25:25" x14ac:dyDescent="0.2">
      <c r="Y22" s="21"/>
    </row>
    <row r="23" spans="25:25" x14ac:dyDescent="0.2">
      <c r="Y23" s="21"/>
    </row>
    <row r="24" spans="25:25" x14ac:dyDescent="0.2">
      <c r="Y24" s="21"/>
    </row>
    <row r="25" spans="25:25" x14ac:dyDescent="0.2">
      <c r="Y25" s="21"/>
    </row>
    <row r="26" spans="25:25" x14ac:dyDescent="0.2">
      <c r="Y26" s="21"/>
    </row>
    <row r="27" spans="25:25" x14ac:dyDescent="0.2">
      <c r="Y27" s="21"/>
    </row>
    <row r="28" spans="25:25" x14ac:dyDescent="0.2">
      <c r="Y28" s="21"/>
    </row>
    <row r="29" spans="25:25" x14ac:dyDescent="0.2">
      <c r="Y29" s="21"/>
    </row>
    <row r="30" spans="25:25" x14ac:dyDescent="0.2">
      <c r="Y30" s="21"/>
    </row>
    <row r="31" spans="25:25" x14ac:dyDescent="0.2">
      <c r="Y31" s="21"/>
    </row>
    <row r="32" spans="25:25" x14ac:dyDescent="0.2">
      <c r="Y32" s="21"/>
    </row>
    <row r="35" spans="25:25" x14ac:dyDescent="0.2">
      <c r="Y35" s="21"/>
    </row>
    <row r="36" spans="25:25" x14ac:dyDescent="0.2">
      <c r="Y36" s="21"/>
    </row>
    <row r="37" spans="25:25" x14ac:dyDescent="0.2">
      <c r="Y37" s="21"/>
    </row>
    <row r="38" spans="25:25" x14ac:dyDescent="0.2">
      <c r="Y38" s="21"/>
    </row>
    <row r="39" spans="25:25" x14ac:dyDescent="0.2">
      <c r="Y39" s="21"/>
    </row>
    <row r="40" spans="25:25" x14ac:dyDescent="0.2">
      <c r="Y40" s="21"/>
    </row>
  </sheetData>
  <mergeCells count="10">
    <mergeCell ref="EH2:EM2"/>
    <mergeCell ref="A2:D2"/>
    <mergeCell ref="BV2:CC2"/>
    <mergeCell ref="CE2:DA2"/>
    <mergeCell ref="DC2:DH2"/>
    <mergeCell ref="DI2:DZ2"/>
    <mergeCell ref="EA2:EF2"/>
    <mergeCell ref="AJ2:AK2"/>
    <mergeCell ref="AL2:BU2"/>
    <mergeCell ref="E2:AI2"/>
  </mergeCell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J22"/>
  <sheetViews>
    <sheetView tabSelected="1" workbookViewId="0">
      <selection activeCell="A3" sqref="A3"/>
    </sheetView>
  </sheetViews>
  <sheetFormatPr baseColWidth="10" defaultColWidth="8.83203125" defaultRowHeight="16" x14ac:dyDescent="0.2"/>
  <cols>
    <col min="1" max="1" width="15.6640625" bestFit="1" customWidth="1"/>
    <col min="2" max="2" width="24.83203125" customWidth="1"/>
    <col min="3" max="3" width="15.33203125" bestFit="1" customWidth="1"/>
    <col min="4" max="4" width="14" bestFit="1" customWidth="1"/>
    <col min="5" max="5" width="22" bestFit="1" customWidth="1"/>
    <col min="6" max="6" width="21.5" bestFit="1" customWidth="1"/>
    <col min="7" max="7" width="16.6640625" bestFit="1" customWidth="1"/>
    <col min="8" max="8" width="30.33203125" bestFit="1" customWidth="1"/>
    <col min="9" max="9" width="28" bestFit="1" customWidth="1"/>
    <col min="10" max="10" width="27.6640625" bestFit="1" customWidth="1"/>
    <col min="11" max="11" width="25.5" bestFit="1" customWidth="1"/>
    <col min="12" max="12" width="29.6640625" bestFit="1" customWidth="1"/>
    <col min="13" max="13" width="27.33203125" bestFit="1" customWidth="1"/>
    <col min="14" max="14" width="27.1640625" bestFit="1" customWidth="1"/>
    <col min="15" max="15" width="24.6640625" bestFit="1" customWidth="1"/>
    <col min="16" max="16" width="22.6640625" bestFit="1" customWidth="1"/>
    <col min="17" max="17" width="20.33203125" bestFit="1" customWidth="1"/>
    <col min="18" max="18" width="19.5" bestFit="1" customWidth="1"/>
    <col min="19" max="19" width="17.1640625" bestFit="1" customWidth="1"/>
    <col min="20" max="20" width="25.6640625" bestFit="1" customWidth="1"/>
    <col min="21" max="21" width="23.33203125" bestFit="1" customWidth="1"/>
    <col min="22" max="22" width="28.1640625" bestFit="1" customWidth="1"/>
    <col min="23" max="23" width="25.83203125" bestFit="1" customWidth="1"/>
    <col min="24" max="24" width="22.6640625" bestFit="1" customWidth="1"/>
    <col min="25" max="25" width="20.1640625" bestFit="1" customWidth="1"/>
    <col min="26" max="26" width="19.5" bestFit="1" customWidth="1"/>
    <col min="27" max="27" width="17.1640625" bestFit="1" customWidth="1"/>
    <col min="28" max="28" width="21" bestFit="1" customWidth="1"/>
    <col min="29" max="29" width="18.6640625" bestFit="1" customWidth="1"/>
    <col min="30" max="30" width="18.1640625" bestFit="1" customWidth="1"/>
    <col min="31" max="31" width="15.83203125" bestFit="1" customWidth="1"/>
    <col min="32" max="32" width="23.1640625" bestFit="1" customWidth="1"/>
    <col min="33" max="33" width="20.83203125" bestFit="1" customWidth="1"/>
    <col min="34" max="34" width="31" bestFit="1" customWidth="1"/>
    <col min="35" max="35" width="31.6640625" bestFit="1" customWidth="1"/>
    <col min="36" max="36" width="29.5" bestFit="1" customWidth="1"/>
    <col min="37" max="37" width="30" bestFit="1" customWidth="1"/>
    <col min="38" max="38" width="29.6640625" bestFit="1" customWidth="1"/>
    <col min="39" max="39" width="28.1640625" bestFit="1" customWidth="1"/>
    <col min="40" max="40" width="20.83203125" bestFit="1" customWidth="1"/>
    <col min="41" max="41" width="24.6640625" bestFit="1" customWidth="1"/>
    <col min="42" max="42" width="25.5" bestFit="1" customWidth="1"/>
    <col min="43" max="43" width="23.1640625" bestFit="1" customWidth="1"/>
    <col min="44" max="45" width="23.6640625" bestFit="1" customWidth="1"/>
    <col min="46" max="46" width="23.83203125" bestFit="1" customWidth="1"/>
    <col min="47" max="47" width="23.33203125" bestFit="1" customWidth="1"/>
    <col min="48" max="48" width="23.5" bestFit="1" customWidth="1"/>
    <col min="49" max="49" width="14.1640625" style="28" bestFit="1" customWidth="1"/>
    <col min="50" max="50" width="17.33203125" bestFit="1" customWidth="1"/>
    <col min="51" max="51" width="19" bestFit="1" customWidth="1"/>
    <col min="52" max="53" width="22.1640625" bestFit="1" customWidth="1"/>
    <col min="54" max="54" width="16.33203125" bestFit="1" customWidth="1"/>
    <col min="55" max="55" width="19.5" bestFit="1" customWidth="1"/>
    <col min="56" max="56" width="10.6640625" style="31" bestFit="1" customWidth="1"/>
    <col min="57" max="57" width="26" bestFit="1" customWidth="1"/>
    <col min="58" max="58" width="20.1640625" bestFit="1" customWidth="1"/>
    <col min="59" max="59" width="23.33203125" bestFit="1" customWidth="1"/>
    <col min="60" max="60" width="14.6640625" style="31" bestFit="1" customWidth="1"/>
    <col min="61" max="61" width="21.5" bestFit="1" customWidth="1"/>
    <col min="62" max="62" width="15.6640625" bestFit="1" customWidth="1"/>
    <col min="63" max="63" width="18.83203125" bestFit="1" customWidth="1"/>
    <col min="64" max="64" width="10.1640625" style="31" bestFit="1" customWidth="1"/>
    <col min="65" max="65" width="22.83203125" bestFit="1" customWidth="1"/>
    <col min="66" max="66" width="17.1640625" bestFit="1" customWidth="1"/>
    <col min="67" max="67" width="20.1640625" bestFit="1" customWidth="1"/>
    <col min="68" max="68" width="11.5" bestFit="1" customWidth="1"/>
    <col min="69" max="69" width="27.6640625" bestFit="1" customWidth="1"/>
    <col min="70" max="70" width="22" bestFit="1" customWidth="1"/>
    <col min="71" max="71" width="25" bestFit="1" customWidth="1"/>
    <col min="72" max="72" width="16.1640625" style="31" bestFit="1" customWidth="1"/>
    <col min="73" max="73" width="27.6640625" bestFit="1" customWidth="1"/>
    <col min="74" max="74" width="22" bestFit="1" customWidth="1"/>
    <col min="75" max="75" width="25" bestFit="1" customWidth="1"/>
    <col min="76" max="76" width="16.1640625" style="31" bestFit="1" customWidth="1"/>
    <col min="77" max="77" width="21.83203125" bestFit="1" customWidth="1"/>
    <col min="78" max="78" width="16.1640625" bestFit="1" customWidth="1"/>
    <col min="79" max="79" width="19.1640625" bestFit="1" customWidth="1"/>
    <col min="80" max="80" width="10.5" style="31" bestFit="1" customWidth="1"/>
    <col min="81" max="81" width="19.6640625" bestFit="1" customWidth="1"/>
    <col min="82" max="82" width="22.6640625" bestFit="1" customWidth="1"/>
    <col min="83" max="83" width="14" bestFit="1" customWidth="1"/>
    <col min="84" max="84" width="17.1640625" bestFit="1" customWidth="1"/>
    <col min="85" max="85" width="8.33203125" bestFit="1" customWidth="1"/>
    <col min="86" max="86" width="22.33203125" bestFit="1" customWidth="1"/>
    <col min="87" max="87" width="16.6640625" bestFit="1" customWidth="1"/>
    <col min="88" max="88" width="19.6640625" bestFit="1" customWidth="1"/>
    <col min="89" max="89" width="11" style="31" bestFit="1" customWidth="1"/>
    <col min="90" max="91" width="12.1640625" bestFit="1" customWidth="1"/>
    <col min="92" max="92" width="20.1640625" bestFit="1" customWidth="1"/>
    <col min="93" max="93" width="20.33203125" style="28" bestFit="1" customWidth="1"/>
    <col min="94" max="94" width="22.83203125" bestFit="1" customWidth="1"/>
    <col min="95" max="95" width="24.6640625" bestFit="1" customWidth="1"/>
    <col min="96" max="96" width="25.83203125" bestFit="1" customWidth="1"/>
    <col min="97" max="97" width="27.33203125" bestFit="1" customWidth="1"/>
    <col min="98" max="98" width="24.6640625" bestFit="1" customWidth="1"/>
    <col min="99" max="99" width="13.83203125" customWidth="1"/>
    <col min="100" max="100" width="23.1640625" bestFit="1" customWidth="1"/>
    <col min="101" max="101" width="12.33203125" customWidth="1"/>
    <col min="102" max="102" width="15.83203125" customWidth="1"/>
    <col min="103" max="103" width="24.6640625" bestFit="1" customWidth="1"/>
    <col min="104" max="104" width="27.6640625" bestFit="1" customWidth="1"/>
    <col min="105" max="105" width="23.1640625" bestFit="1" customWidth="1"/>
    <col min="106" max="106" width="26.33203125" bestFit="1" customWidth="1"/>
    <col min="107" max="107" width="26.1640625" bestFit="1" customWidth="1"/>
    <col min="108" max="108" width="24.6640625" bestFit="1" customWidth="1"/>
    <col min="109" max="109" width="27.6640625" bestFit="1" customWidth="1"/>
    <col min="110" max="110" width="23.1640625" bestFit="1" customWidth="1"/>
    <col min="111" max="111" width="26.33203125" bestFit="1" customWidth="1"/>
    <col min="112" max="112" width="26.1640625" bestFit="1" customWidth="1"/>
    <col min="113" max="113" width="24.6640625" bestFit="1" customWidth="1"/>
    <col min="114" max="114" width="27.6640625" bestFit="1" customWidth="1"/>
    <col min="115" max="115" width="23.1640625" bestFit="1" customWidth="1"/>
    <col min="116" max="116" width="26.33203125" bestFit="1" customWidth="1"/>
    <col min="117" max="117" width="26.1640625" bestFit="1" customWidth="1"/>
    <col min="118" max="118" width="22.83203125" bestFit="1" customWidth="1"/>
    <col min="119" max="119" width="26" bestFit="1" customWidth="1"/>
    <col min="120" max="120" width="21.5" bestFit="1" customWidth="1"/>
    <col min="121" max="121" width="24.5" bestFit="1" customWidth="1"/>
    <col min="122" max="122" width="24.33203125" bestFit="1" customWidth="1"/>
    <col min="123" max="123" width="18.6640625" bestFit="1" customWidth="1"/>
    <col min="124" max="124" width="21.6640625" bestFit="1" customWidth="1"/>
    <col min="125" max="125" width="17.1640625" bestFit="1" customWidth="1"/>
    <col min="126" max="127" width="20.1640625" bestFit="1" customWidth="1"/>
    <col min="128" max="128" width="12.1640625" style="31" bestFit="1" customWidth="1"/>
    <col min="129" max="129" width="16.1640625" bestFit="1" customWidth="1"/>
    <col min="130" max="130" width="16.1640625" style="31" bestFit="1" customWidth="1"/>
    <col min="131" max="131" width="8.33203125" style="31" bestFit="1" customWidth="1"/>
    <col min="132" max="132" width="14.83203125" style="31" bestFit="1" customWidth="1"/>
    <col min="133" max="133" width="14.1640625" bestFit="1" customWidth="1"/>
    <col min="134" max="134" width="22.1640625" style="31" bestFit="1" customWidth="1"/>
    <col min="135" max="135" width="18.1640625" style="31" bestFit="1" customWidth="1"/>
    <col min="136" max="136" width="25.6640625" style="31" bestFit="1" customWidth="1"/>
    <col min="137" max="137" width="21.83203125" style="31" bestFit="1" customWidth="1"/>
    <col min="138" max="138" width="30.1640625" style="31" bestFit="1" customWidth="1"/>
    <col min="139" max="140" width="26.33203125" style="31" bestFit="1" customWidth="1"/>
    <col min="141" max="141" width="22.5" style="31" bestFit="1" customWidth="1"/>
    <col min="142" max="142" width="27.33203125" style="31" bestFit="1" customWidth="1"/>
    <col min="143" max="143" width="23.5" style="31" bestFit="1" customWidth="1"/>
    <col min="144" max="144" width="17.6640625" customWidth="1"/>
    <col min="145" max="145" width="19.33203125" customWidth="1"/>
    <col min="146" max="146" width="21.33203125" customWidth="1"/>
    <col min="147" max="147" width="17.5" customWidth="1"/>
    <col min="148" max="148" width="18.6640625" customWidth="1"/>
    <col min="149" max="149" width="19.1640625" customWidth="1"/>
    <col min="150" max="150" width="11.6640625" bestFit="1" customWidth="1"/>
    <col min="151" max="151" width="11.6640625" customWidth="1"/>
    <col min="152" max="152" width="19.1640625" bestFit="1" customWidth="1"/>
    <col min="153" max="153" width="22.33203125" bestFit="1" customWidth="1"/>
    <col min="154" max="154" width="18" bestFit="1" customWidth="1"/>
    <col min="155" max="155" width="21" bestFit="1" customWidth="1"/>
    <col min="156" max="156" width="20.83203125" bestFit="1" customWidth="1"/>
    <col min="157" max="157" width="19.1640625" bestFit="1" customWidth="1"/>
    <col min="158" max="158" width="22.33203125" bestFit="1" customWidth="1"/>
    <col min="159" max="159" width="18" bestFit="1" customWidth="1"/>
    <col min="160" max="160" width="21" bestFit="1" customWidth="1"/>
    <col min="161" max="161" width="20.83203125" bestFit="1" customWidth="1"/>
    <col min="162" max="162" width="19.1640625" bestFit="1" customWidth="1"/>
    <col min="163" max="163" width="22.33203125" bestFit="1" customWidth="1"/>
    <col min="164" max="164" width="18" bestFit="1" customWidth="1"/>
    <col min="165" max="165" width="21" bestFit="1" customWidth="1"/>
    <col min="166" max="166" width="20.83203125" bestFit="1" customWidth="1"/>
  </cols>
  <sheetData>
    <row r="1" spans="1:166" x14ac:dyDescent="0.2">
      <c r="A1" t="s">
        <v>530</v>
      </c>
      <c r="B1" t="s">
        <v>531</v>
      </c>
      <c r="C1" t="s">
        <v>532</v>
      </c>
      <c r="D1" t="s">
        <v>533</v>
      </c>
      <c r="E1" t="s">
        <v>534</v>
      </c>
      <c r="F1" t="s">
        <v>535</v>
      </c>
      <c r="G1" t="s">
        <v>536</v>
      </c>
      <c r="H1" t="s">
        <v>537</v>
      </c>
      <c r="I1" t="s">
        <v>538</v>
      </c>
      <c r="J1" t="s">
        <v>539</v>
      </c>
      <c r="K1" t="s">
        <v>540</v>
      </c>
      <c r="L1" t="s">
        <v>541</v>
      </c>
      <c r="M1" t="s">
        <v>542</v>
      </c>
      <c r="N1" t="s">
        <v>543</v>
      </c>
      <c r="O1" t="s">
        <v>544</v>
      </c>
      <c r="P1" t="s">
        <v>545</v>
      </c>
      <c r="Q1" t="s">
        <v>546</v>
      </c>
      <c r="R1" t="s">
        <v>547</v>
      </c>
      <c r="S1" t="s">
        <v>548</v>
      </c>
      <c r="T1" t="s">
        <v>549</v>
      </c>
      <c r="U1" t="s">
        <v>550</v>
      </c>
      <c r="V1" t="s">
        <v>551</v>
      </c>
      <c r="W1" t="s">
        <v>552</v>
      </c>
      <c r="X1" t="s">
        <v>553</v>
      </c>
      <c r="Y1" t="s">
        <v>554</v>
      </c>
      <c r="Z1" t="s">
        <v>555</v>
      </c>
      <c r="AA1" t="s">
        <v>556</v>
      </c>
      <c r="AB1" t="s">
        <v>557</v>
      </c>
      <c r="AC1" t="s">
        <v>558</v>
      </c>
      <c r="AD1" t="s">
        <v>559</v>
      </c>
      <c r="AE1" t="s">
        <v>560</v>
      </c>
      <c r="AF1" t="s">
        <v>561</v>
      </c>
      <c r="AG1" t="s">
        <v>562</v>
      </c>
      <c r="AH1" t="s">
        <v>563</v>
      </c>
      <c r="AI1" t="s">
        <v>564</v>
      </c>
      <c r="AJ1" t="s">
        <v>565</v>
      </c>
      <c r="AK1" t="s">
        <v>566</v>
      </c>
      <c r="AL1" t="s">
        <v>567</v>
      </c>
      <c r="AM1" t="s">
        <v>568</v>
      </c>
      <c r="AN1" t="s">
        <v>569</v>
      </c>
      <c r="AO1" t="s">
        <v>570</v>
      </c>
      <c r="AP1" t="s">
        <v>571</v>
      </c>
      <c r="AQ1" t="s">
        <v>572</v>
      </c>
      <c r="AR1" t="s">
        <v>573</v>
      </c>
      <c r="AS1" t="s">
        <v>574</v>
      </c>
      <c r="AT1" t="s">
        <v>575</v>
      </c>
      <c r="AU1" t="s">
        <v>576</v>
      </c>
      <c r="AV1" t="s">
        <v>577</v>
      </c>
      <c r="AW1" s="28" t="s">
        <v>578</v>
      </c>
      <c r="AX1" t="s">
        <v>579</v>
      </c>
      <c r="AY1" t="s">
        <v>580</v>
      </c>
      <c r="AZ1" t="s">
        <v>581</v>
      </c>
      <c r="BA1" t="s">
        <v>582</v>
      </c>
      <c r="BB1" t="s">
        <v>583</v>
      </c>
      <c r="BC1" t="s">
        <v>584</v>
      </c>
      <c r="BD1" s="31" t="s">
        <v>585</v>
      </c>
      <c r="BE1" t="s">
        <v>586</v>
      </c>
      <c r="BF1" t="s">
        <v>587</v>
      </c>
      <c r="BG1" t="s">
        <v>588</v>
      </c>
      <c r="BH1" s="31" t="s">
        <v>589</v>
      </c>
      <c r="BI1" t="s">
        <v>590</v>
      </c>
      <c r="BJ1" t="s">
        <v>591</v>
      </c>
      <c r="BK1" t="s">
        <v>592</v>
      </c>
      <c r="BL1" s="31" t="s">
        <v>593</v>
      </c>
      <c r="BM1" t="s">
        <v>594</v>
      </c>
      <c r="BN1" t="s">
        <v>595</v>
      </c>
      <c r="BO1" t="s">
        <v>596</v>
      </c>
      <c r="BP1" t="s">
        <v>597</v>
      </c>
      <c r="BQ1" t="s">
        <v>598</v>
      </c>
      <c r="BR1" t="s">
        <v>599</v>
      </c>
      <c r="BS1" t="s">
        <v>600</v>
      </c>
      <c r="BT1" s="31" t="s">
        <v>601</v>
      </c>
      <c r="BU1" t="s">
        <v>602</v>
      </c>
      <c r="BV1" t="s">
        <v>603</v>
      </c>
      <c r="BW1" t="s">
        <v>604</v>
      </c>
      <c r="BX1" s="31" t="s">
        <v>605</v>
      </c>
      <c r="BY1" t="s">
        <v>606</v>
      </c>
      <c r="BZ1" t="s">
        <v>607</v>
      </c>
      <c r="CA1" t="s">
        <v>608</v>
      </c>
      <c r="CB1" s="31" t="s">
        <v>609</v>
      </c>
      <c r="CC1" t="s">
        <v>610</v>
      </c>
      <c r="CD1" t="s">
        <v>611</v>
      </c>
      <c r="CE1" t="s">
        <v>612</v>
      </c>
      <c r="CF1" t="s">
        <v>613</v>
      </c>
      <c r="CG1" t="s">
        <v>614</v>
      </c>
      <c r="CH1" t="s">
        <v>615</v>
      </c>
      <c r="CI1" t="s">
        <v>616</v>
      </c>
      <c r="CJ1" t="s">
        <v>617</v>
      </c>
      <c r="CK1" s="31" t="s">
        <v>618</v>
      </c>
      <c r="CL1" t="s">
        <v>619</v>
      </c>
      <c r="CM1" t="s">
        <v>620</v>
      </c>
      <c r="CN1" t="s">
        <v>621</v>
      </c>
      <c r="CO1" s="28" t="s">
        <v>622</v>
      </c>
      <c r="CP1" t="s">
        <v>623</v>
      </c>
      <c r="CQ1" t="s">
        <v>624</v>
      </c>
      <c r="CR1" t="s">
        <v>625</v>
      </c>
      <c r="CS1" t="s">
        <v>626</v>
      </c>
      <c r="CT1" t="s">
        <v>627</v>
      </c>
      <c r="CU1" t="s">
        <v>628</v>
      </c>
      <c r="CV1" t="s">
        <v>629</v>
      </c>
      <c r="CW1" t="s">
        <v>630</v>
      </c>
      <c r="CX1" t="s">
        <v>631</v>
      </c>
      <c r="CY1" t="s">
        <v>632</v>
      </c>
      <c r="CZ1" t="s">
        <v>633</v>
      </c>
      <c r="DA1" t="s">
        <v>634</v>
      </c>
      <c r="DB1" t="s">
        <v>635</v>
      </c>
      <c r="DC1" t="s">
        <v>636</v>
      </c>
      <c r="DD1" t="s">
        <v>637</v>
      </c>
      <c r="DE1" t="s">
        <v>638</v>
      </c>
      <c r="DF1" t="s">
        <v>639</v>
      </c>
      <c r="DG1" t="s">
        <v>640</v>
      </c>
      <c r="DH1" t="s">
        <v>641</v>
      </c>
      <c r="DI1" t="s">
        <v>642</v>
      </c>
      <c r="DJ1" t="s">
        <v>643</v>
      </c>
      <c r="DK1" t="s">
        <v>644</v>
      </c>
      <c r="DL1" t="s">
        <v>645</v>
      </c>
      <c r="DM1" t="s">
        <v>646</v>
      </c>
      <c r="DN1" t="s">
        <v>647</v>
      </c>
      <c r="DO1" t="s">
        <v>648</v>
      </c>
      <c r="DP1" t="s">
        <v>649</v>
      </c>
      <c r="DQ1" t="s">
        <v>650</v>
      </c>
      <c r="DR1" t="s">
        <v>651</v>
      </c>
      <c r="DS1" t="s">
        <v>652</v>
      </c>
      <c r="DT1" t="s">
        <v>653</v>
      </c>
      <c r="DU1" t="s">
        <v>654</v>
      </c>
      <c r="DV1" t="s">
        <v>655</v>
      </c>
      <c r="DW1" t="s">
        <v>656</v>
      </c>
      <c r="DX1" s="31" t="s">
        <v>657</v>
      </c>
      <c r="DY1" t="s">
        <v>658</v>
      </c>
      <c r="DZ1" s="31" t="s">
        <v>659</v>
      </c>
      <c r="EA1" s="31" t="s">
        <v>660</v>
      </c>
      <c r="EB1" s="31" t="s">
        <v>661</v>
      </c>
      <c r="EC1" t="s">
        <v>662</v>
      </c>
      <c r="ED1" s="31" t="s">
        <v>663</v>
      </c>
      <c r="EE1" s="31" t="s">
        <v>664</v>
      </c>
      <c r="EF1" s="31" t="s">
        <v>665</v>
      </c>
      <c r="EG1" s="31" t="s">
        <v>666</v>
      </c>
      <c r="EH1" s="31" t="s">
        <v>667</v>
      </c>
      <c r="EI1" s="31" t="s">
        <v>668</v>
      </c>
      <c r="EJ1" s="31" t="s">
        <v>669</v>
      </c>
      <c r="EK1" s="31" t="s">
        <v>670</v>
      </c>
      <c r="EL1" s="31" t="s">
        <v>671</v>
      </c>
      <c r="EM1" s="31" t="s">
        <v>672</v>
      </c>
      <c r="EN1" t="s">
        <v>673</v>
      </c>
      <c r="EO1" t="s">
        <v>674</v>
      </c>
      <c r="EP1" t="s">
        <v>675</v>
      </c>
      <c r="EQ1" t="s">
        <v>676</v>
      </c>
      <c r="ER1" t="s">
        <v>677</v>
      </c>
      <c r="ES1" t="s">
        <v>678</v>
      </c>
      <c r="ET1" t="s">
        <v>899</v>
      </c>
      <c r="EU1" t="s">
        <v>903</v>
      </c>
      <c r="EV1" t="s">
        <v>680</v>
      </c>
      <c r="EW1" t="s">
        <v>681</v>
      </c>
      <c r="EX1" t="s">
        <v>682</v>
      </c>
      <c r="EY1" t="s">
        <v>683</v>
      </c>
      <c r="EZ1" t="s">
        <v>684</v>
      </c>
      <c r="FA1" t="s">
        <v>685</v>
      </c>
      <c r="FB1" t="s">
        <v>686</v>
      </c>
      <c r="FC1" t="s">
        <v>687</v>
      </c>
      <c r="FD1" t="s">
        <v>688</v>
      </c>
      <c r="FE1" t="s">
        <v>689</v>
      </c>
      <c r="FF1" t="s">
        <v>690</v>
      </c>
      <c r="FG1" t="s">
        <v>691</v>
      </c>
      <c r="FH1" t="s">
        <v>692</v>
      </c>
      <c r="FI1" t="s">
        <v>693</v>
      </c>
      <c r="FJ1" t="s">
        <v>694</v>
      </c>
    </row>
    <row r="2" spans="1:166" x14ac:dyDescent="0.2">
      <c r="A2" t="s">
        <v>214</v>
      </c>
      <c r="E2" t="s">
        <v>1</v>
      </c>
      <c r="AJ2" t="s">
        <v>17</v>
      </c>
      <c r="AL2" t="s">
        <v>22</v>
      </c>
      <c r="BV2" t="s">
        <v>25</v>
      </c>
      <c r="CE2" t="s">
        <v>30</v>
      </c>
      <c r="DC2" t="s">
        <v>31</v>
      </c>
      <c r="DI2" t="s">
        <v>38</v>
      </c>
      <c r="EA2" s="31" t="s">
        <v>43</v>
      </c>
      <c r="ET2" t="s">
        <v>48</v>
      </c>
      <c r="EV2" t="s">
        <v>114</v>
      </c>
    </row>
    <row r="3" spans="1:166" x14ac:dyDescent="0.2">
      <c r="A3" t="s">
        <v>118</v>
      </c>
      <c r="B3" t="s">
        <v>204</v>
      </c>
      <c r="C3" t="s">
        <v>495</v>
      </c>
      <c r="D3" t="s">
        <v>203</v>
      </c>
      <c r="E3" t="s">
        <v>116</v>
      </c>
      <c r="F3" t="s">
        <v>117</v>
      </c>
      <c r="G3" t="s">
        <v>113</v>
      </c>
      <c r="H3" t="s">
        <v>427</v>
      </c>
      <c r="I3" t="s">
        <v>428</v>
      </c>
      <c r="J3" t="s">
        <v>429</v>
      </c>
      <c r="K3" t="s">
        <v>430</v>
      </c>
      <c r="L3" t="s">
        <v>431</v>
      </c>
      <c r="M3" t="s">
        <v>432</v>
      </c>
      <c r="N3" t="s">
        <v>433</v>
      </c>
      <c r="O3" t="s">
        <v>434</v>
      </c>
      <c r="P3" t="s">
        <v>435</v>
      </c>
      <c r="Q3" t="s">
        <v>436</v>
      </c>
      <c r="R3" t="s">
        <v>452</v>
      </c>
      <c r="S3" t="s">
        <v>451</v>
      </c>
      <c r="T3" t="s">
        <v>437</v>
      </c>
      <c r="U3" t="s">
        <v>438</v>
      </c>
      <c r="V3" t="s">
        <v>439</v>
      </c>
      <c r="W3" t="s">
        <v>440</v>
      </c>
      <c r="X3" t="s">
        <v>441</v>
      </c>
      <c r="Y3" t="s">
        <v>442</v>
      </c>
      <c r="Z3" t="s">
        <v>443</v>
      </c>
      <c r="AA3" t="s">
        <v>444</v>
      </c>
      <c r="AB3" t="s">
        <v>445</v>
      </c>
      <c r="AC3" t="s">
        <v>446</v>
      </c>
      <c r="AD3" t="s">
        <v>447</v>
      </c>
      <c r="AE3" t="s">
        <v>448</v>
      </c>
      <c r="AF3" t="s">
        <v>449</v>
      </c>
      <c r="AG3" t="s">
        <v>450</v>
      </c>
      <c r="AH3" t="s">
        <v>2</v>
      </c>
      <c r="AI3" t="s">
        <v>8</v>
      </c>
      <c r="AJ3" t="s">
        <v>4</v>
      </c>
      <c r="AK3" t="s">
        <v>12</v>
      </c>
      <c r="AL3" t="s">
        <v>5</v>
      </c>
      <c r="AM3" t="s">
        <v>9</v>
      </c>
      <c r="AN3" t="s">
        <v>10</v>
      </c>
      <c r="AO3" t="s">
        <v>3</v>
      </c>
      <c r="AP3" t="s">
        <v>6</v>
      </c>
      <c r="AQ3" t="s">
        <v>7</v>
      </c>
      <c r="AR3" t="s">
        <v>11</v>
      </c>
      <c r="AS3" t="s">
        <v>13</v>
      </c>
      <c r="AT3" t="s">
        <v>14</v>
      </c>
      <c r="AU3" t="s">
        <v>15</v>
      </c>
      <c r="AV3" t="s">
        <v>16</v>
      </c>
      <c r="AW3" s="28" t="s">
        <v>18</v>
      </c>
      <c r="AX3" t="s">
        <v>497</v>
      </c>
      <c r="AY3" t="s">
        <v>19</v>
      </c>
      <c r="AZ3" t="s">
        <v>496</v>
      </c>
      <c r="BA3" t="s">
        <v>86</v>
      </c>
      <c r="BB3" t="s">
        <v>87</v>
      </c>
      <c r="BC3" t="s">
        <v>498</v>
      </c>
      <c r="BD3" s="31" t="s">
        <v>88</v>
      </c>
      <c r="BE3" t="s">
        <v>89</v>
      </c>
      <c r="BF3" t="s">
        <v>90</v>
      </c>
      <c r="BG3" t="s">
        <v>499</v>
      </c>
      <c r="BH3" s="31" t="s">
        <v>91</v>
      </c>
      <c r="BI3" t="s">
        <v>92</v>
      </c>
      <c r="BJ3" t="s">
        <v>93</v>
      </c>
      <c r="BK3" t="s">
        <v>500</v>
      </c>
      <c r="BL3" s="31" t="s">
        <v>94</v>
      </c>
      <c r="BM3" t="s">
        <v>95</v>
      </c>
      <c r="BN3" t="s">
        <v>96</v>
      </c>
      <c r="BO3" t="s">
        <v>501</v>
      </c>
      <c r="BP3" t="s">
        <v>97</v>
      </c>
      <c r="BQ3" t="s">
        <v>98</v>
      </c>
      <c r="BR3" t="s">
        <v>99</v>
      </c>
      <c r="BS3" t="s">
        <v>502</v>
      </c>
      <c r="BT3" s="31" t="s">
        <v>100</v>
      </c>
      <c r="BU3" t="s">
        <v>101</v>
      </c>
      <c r="BV3" t="s">
        <v>102</v>
      </c>
      <c r="BW3" t="s">
        <v>503</v>
      </c>
      <c r="BX3" s="31" t="s">
        <v>103</v>
      </c>
      <c r="BY3" t="s">
        <v>104</v>
      </c>
      <c r="BZ3" t="s">
        <v>105</v>
      </c>
      <c r="CA3" t="s">
        <v>504</v>
      </c>
      <c r="CB3" s="31" t="s">
        <v>106</v>
      </c>
      <c r="CC3" t="s">
        <v>107</v>
      </c>
      <c r="CD3" t="s">
        <v>505</v>
      </c>
      <c r="CE3" t="s">
        <v>108</v>
      </c>
      <c r="CF3" t="s">
        <v>506</v>
      </c>
      <c r="CG3" t="s">
        <v>109</v>
      </c>
      <c r="CH3" t="s">
        <v>110</v>
      </c>
      <c r="CI3" t="s">
        <v>111</v>
      </c>
      <c r="CJ3" t="s">
        <v>507</v>
      </c>
      <c r="CK3" s="31" t="s">
        <v>112</v>
      </c>
      <c r="CL3" t="s">
        <v>23</v>
      </c>
      <c r="CM3" t="s">
        <v>24</v>
      </c>
      <c r="CN3" t="s">
        <v>26</v>
      </c>
      <c r="CO3" s="28" t="s">
        <v>119</v>
      </c>
      <c r="CP3" t="s">
        <v>27</v>
      </c>
      <c r="CQ3" t="s">
        <v>28</v>
      </c>
      <c r="CR3" t="s">
        <v>454</v>
      </c>
      <c r="CS3" t="s">
        <v>29</v>
      </c>
      <c r="CT3" t="s">
        <v>466</v>
      </c>
      <c r="CU3" t="s">
        <v>508</v>
      </c>
      <c r="CV3" t="s">
        <v>467</v>
      </c>
      <c r="CW3" t="s">
        <v>509</v>
      </c>
      <c r="CX3" t="s">
        <v>477</v>
      </c>
      <c r="CY3" t="s">
        <v>468</v>
      </c>
      <c r="CZ3" t="s">
        <v>510</v>
      </c>
      <c r="DA3" t="s">
        <v>469</v>
      </c>
      <c r="DB3" t="s">
        <v>512</v>
      </c>
      <c r="DC3" t="s">
        <v>478</v>
      </c>
      <c r="DD3" t="s">
        <v>470</v>
      </c>
      <c r="DE3" t="s">
        <v>511</v>
      </c>
      <c r="DF3" t="s">
        <v>471</v>
      </c>
      <c r="DG3" t="s">
        <v>513</v>
      </c>
      <c r="DH3" t="s">
        <v>479</v>
      </c>
      <c r="DI3" t="s">
        <v>472</v>
      </c>
      <c r="DJ3" t="s">
        <v>514</v>
      </c>
      <c r="DK3" t="s">
        <v>473</v>
      </c>
      <c r="DL3" t="s">
        <v>515</v>
      </c>
      <c r="DM3" t="s">
        <v>480</v>
      </c>
      <c r="DN3" t="s">
        <v>474</v>
      </c>
      <c r="DO3" t="s">
        <v>516</v>
      </c>
      <c r="DP3" t="s">
        <v>475</v>
      </c>
      <c r="DQ3" t="s">
        <v>517</v>
      </c>
      <c r="DR3" t="s">
        <v>476</v>
      </c>
      <c r="DS3" t="s">
        <v>481</v>
      </c>
      <c r="DT3" t="s">
        <v>518</v>
      </c>
      <c r="DU3" t="s">
        <v>482</v>
      </c>
      <c r="DV3" t="s">
        <v>519</v>
      </c>
      <c r="DW3" t="s">
        <v>483</v>
      </c>
      <c r="DX3" s="31" t="s">
        <v>32</v>
      </c>
      <c r="DY3" t="s">
        <v>33</v>
      </c>
      <c r="DZ3" s="31" t="s">
        <v>34</v>
      </c>
      <c r="EA3" s="31" t="s">
        <v>35</v>
      </c>
      <c r="EB3" s="31" t="s">
        <v>36</v>
      </c>
      <c r="EC3" t="s">
        <v>37</v>
      </c>
      <c r="ED3" s="31" t="s">
        <v>39</v>
      </c>
      <c r="EE3" s="31" t="s">
        <v>205</v>
      </c>
      <c r="EF3" s="31" t="s">
        <v>40</v>
      </c>
      <c r="EG3" s="31" t="s">
        <v>206</v>
      </c>
      <c r="EH3" s="31" t="s">
        <v>207</v>
      </c>
      <c r="EI3" s="31" t="s">
        <v>208</v>
      </c>
      <c r="EJ3" s="31" t="s">
        <v>41</v>
      </c>
      <c r="EK3" s="31" t="s">
        <v>209</v>
      </c>
      <c r="EL3" s="31" t="s">
        <v>42</v>
      </c>
      <c r="EM3" s="31" t="s">
        <v>210</v>
      </c>
      <c r="EN3" t="s">
        <v>211</v>
      </c>
      <c r="EO3" t="s">
        <v>44</v>
      </c>
      <c r="EP3" t="s">
        <v>45</v>
      </c>
      <c r="EQ3" t="s">
        <v>212</v>
      </c>
      <c r="ER3" t="s">
        <v>47</v>
      </c>
      <c r="ES3" t="s">
        <v>46</v>
      </c>
      <c r="ET3" t="s">
        <v>225</v>
      </c>
      <c r="EU3" t="s">
        <v>225</v>
      </c>
      <c r="EV3" t="s">
        <v>457</v>
      </c>
      <c r="EW3" t="s">
        <v>520</v>
      </c>
      <c r="EX3" t="s">
        <v>458</v>
      </c>
      <c r="EY3" t="s">
        <v>521</v>
      </c>
      <c r="EZ3" t="s">
        <v>459</v>
      </c>
      <c r="FA3" t="s">
        <v>460</v>
      </c>
      <c r="FB3" t="s">
        <v>522</v>
      </c>
      <c r="FC3" t="s">
        <v>461</v>
      </c>
      <c r="FD3" t="s">
        <v>523</v>
      </c>
      <c r="FE3" t="s">
        <v>462</v>
      </c>
      <c r="FF3" t="s">
        <v>463</v>
      </c>
      <c r="FG3" t="s">
        <v>524</v>
      </c>
      <c r="FH3" t="s">
        <v>464</v>
      </c>
      <c r="FI3" t="s">
        <v>525</v>
      </c>
      <c r="FJ3" t="s">
        <v>465</v>
      </c>
    </row>
    <row r="4" spans="1:166" ht="24" x14ac:dyDescent="0.45">
      <c r="A4">
        <v>39003</v>
      </c>
      <c r="B4" s="27" t="s">
        <v>850</v>
      </c>
      <c r="C4" s="23" t="s">
        <v>872</v>
      </c>
      <c r="D4" s="27" t="s">
        <v>849</v>
      </c>
      <c r="E4">
        <v>985</v>
      </c>
      <c r="F4">
        <v>1114</v>
      </c>
      <c r="G4">
        <v>2099</v>
      </c>
      <c r="H4">
        <v>5.0999999999999996</v>
      </c>
      <c r="I4">
        <v>1.88</v>
      </c>
      <c r="J4">
        <v>90.28</v>
      </c>
      <c r="K4">
        <v>89.38</v>
      </c>
      <c r="L4">
        <v>0.33</v>
      </c>
      <c r="M4">
        <v>0.66</v>
      </c>
      <c r="N4">
        <v>0.14000000000000001</v>
      </c>
      <c r="O4">
        <v>2.4700000000000002</v>
      </c>
      <c r="P4">
        <v>1</v>
      </c>
      <c r="Q4">
        <v>0.93</v>
      </c>
      <c r="R4">
        <v>0</v>
      </c>
      <c r="S4">
        <v>0</v>
      </c>
      <c r="T4">
        <v>0</v>
      </c>
      <c r="U4">
        <v>0.06</v>
      </c>
      <c r="V4">
        <v>0</v>
      </c>
      <c r="W4">
        <v>0</v>
      </c>
      <c r="X4">
        <v>0.24</v>
      </c>
      <c r="Y4">
        <v>0.14000000000000001</v>
      </c>
      <c r="Z4">
        <v>2.67</v>
      </c>
      <c r="AA4">
        <v>4.37</v>
      </c>
      <c r="AB4">
        <v>0.24</v>
      </c>
      <c r="AC4">
        <v>0.14000000000000001</v>
      </c>
      <c r="AD4">
        <v>0</v>
      </c>
      <c r="AE4">
        <v>0</v>
      </c>
      <c r="AF4">
        <v>0</v>
      </c>
      <c r="AG4">
        <v>0</v>
      </c>
      <c r="AH4">
        <v>1041</v>
      </c>
      <c r="AI4">
        <v>498</v>
      </c>
      <c r="AJ4">
        <v>498</v>
      </c>
      <c r="AK4">
        <v>53</v>
      </c>
      <c r="AL4">
        <v>0</v>
      </c>
      <c r="AM4" t="s">
        <v>890</v>
      </c>
      <c r="AN4" t="s">
        <v>890</v>
      </c>
      <c r="AO4">
        <v>24</v>
      </c>
      <c r="AP4" t="s">
        <v>890</v>
      </c>
      <c r="AQ4" t="s">
        <v>890</v>
      </c>
      <c r="AR4" t="s">
        <v>890</v>
      </c>
      <c r="AS4" t="s">
        <v>890</v>
      </c>
      <c r="AT4" t="s">
        <v>890</v>
      </c>
      <c r="AU4" t="s">
        <v>890</v>
      </c>
      <c r="AV4" t="s">
        <v>890</v>
      </c>
      <c r="AW4" s="28" t="s">
        <v>890</v>
      </c>
      <c r="AY4" t="s">
        <v>890</v>
      </c>
      <c r="BA4">
        <v>14664</v>
      </c>
      <c r="BB4" t="s">
        <v>890</v>
      </c>
      <c r="BD4" s="31" t="s">
        <v>890</v>
      </c>
      <c r="BE4">
        <v>14039</v>
      </c>
      <c r="BF4" t="s">
        <v>890</v>
      </c>
      <c r="BH4" s="31" t="s">
        <v>890</v>
      </c>
      <c r="BI4">
        <v>1559</v>
      </c>
      <c r="BJ4" t="s">
        <v>890</v>
      </c>
      <c r="BL4" s="31" t="s">
        <v>890</v>
      </c>
      <c r="BM4">
        <v>1773</v>
      </c>
      <c r="BN4" t="s">
        <v>890</v>
      </c>
      <c r="BP4" t="s">
        <v>890</v>
      </c>
      <c r="BQ4" t="s">
        <v>890</v>
      </c>
      <c r="BR4" t="s">
        <v>890</v>
      </c>
      <c r="BT4" s="31" t="s">
        <v>890</v>
      </c>
      <c r="BU4">
        <v>48397</v>
      </c>
      <c r="BV4" t="s">
        <v>890</v>
      </c>
      <c r="BX4" s="31" t="s">
        <v>890</v>
      </c>
      <c r="BY4">
        <v>162766</v>
      </c>
      <c r="BZ4" t="s">
        <v>890</v>
      </c>
      <c r="CB4" s="31" t="s">
        <v>890</v>
      </c>
      <c r="CC4">
        <v>1987</v>
      </c>
      <c r="CE4" t="s">
        <v>890</v>
      </c>
      <c r="CG4" t="s">
        <v>890</v>
      </c>
      <c r="CH4">
        <v>481218</v>
      </c>
      <c r="CI4" t="s">
        <v>890</v>
      </c>
      <c r="CK4" s="31" t="s">
        <v>890</v>
      </c>
      <c r="CL4" t="s">
        <v>890</v>
      </c>
      <c r="CM4" t="s">
        <v>890</v>
      </c>
      <c r="CN4" t="s">
        <v>890</v>
      </c>
      <c r="CO4" s="28" t="s">
        <v>890</v>
      </c>
      <c r="CP4" t="s">
        <v>890</v>
      </c>
      <c r="CQ4" t="s">
        <v>890</v>
      </c>
      <c r="CR4" t="s">
        <v>890</v>
      </c>
      <c r="CS4" t="s">
        <v>890</v>
      </c>
      <c r="CT4" t="s">
        <v>890</v>
      </c>
      <c r="CV4" t="s">
        <v>126</v>
      </c>
      <c r="CW4" t="s">
        <v>889</v>
      </c>
      <c r="CX4" t="s">
        <v>890</v>
      </c>
      <c r="CY4" t="s">
        <v>890</v>
      </c>
      <c r="DA4" t="s">
        <v>128</v>
      </c>
      <c r="DC4" t="s">
        <v>890</v>
      </c>
      <c r="DD4" t="s">
        <v>890</v>
      </c>
      <c r="DF4" t="s">
        <v>891</v>
      </c>
      <c r="DH4" t="s">
        <v>890</v>
      </c>
      <c r="DI4" t="s">
        <v>890</v>
      </c>
      <c r="DK4" t="s">
        <v>892</v>
      </c>
      <c r="DM4" t="s">
        <v>890</v>
      </c>
      <c r="DN4" t="s">
        <v>890</v>
      </c>
      <c r="DP4" t="s">
        <v>132</v>
      </c>
      <c r="DR4" t="s">
        <v>890</v>
      </c>
      <c r="DS4" t="s">
        <v>890</v>
      </c>
      <c r="DU4" t="s">
        <v>135</v>
      </c>
      <c r="DW4" t="s">
        <v>890</v>
      </c>
      <c r="DX4" s="31" t="s">
        <v>890</v>
      </c>
      <c r="DY4" t="s">
        <v>890</v>
      </c>
      <c r="DZ4" s="31" t="s">
        <v>890</v>
      </c>
      <c r="EA4" s="31" t="s">
        <v>890</v>
      </c>
      <c r="EB4" s="31" t="s">
        <v>890</v>
      </c>
      <c r="EC4" t="s">
        <v>890</v>
      </c>
      <c r="ED4" s="31" t="s">
        <v>890</v>
      </c>
      <c r="EE4" s="31" t="s">
        <v>890</v>
      </c>
      <c r="EF4" s="31" t="s">
        <v>890</v>
      </c>
      <c r="EG4" s="31" t="s">
        <v>890</v>
      </c>
      <c r="EH4" s="31" t="s">
        <v>890</v>
      </c>
      <c r="EI4" s="31" t="s">
        <v>890</v>
      </c>
      <c r="EJ4" s="31" t="s">
        <v>890</v>
      </c>
      <c r="EK4" s="31" t="s">
        <v>890</v>
      </c>
      <c r="EL4" s="31" t="s">
        <v>890</v>
      </c>
      <c r="EM4" s="31" t="s">
        <v>890</v>
      </c>
      <c r="EN4">
        <v>0</v>
      </c>
      <c r="EO4">
        <v>0</v>
      </c>
      <c r="EP4">
        <v>0</v>
      </c>
      <c r="EQ4">
        <v>0</v>
      </c>
      <c r="ER4">
        <v>0</v>
      </c>
      <c r="ES4">
        <v>0</v>
      </c>
      <c r="ET4">
        <v>1</v>
      </c>
      <c r="EU4">
        <v>2</v>
      </c>
      <c r="EV4" t="s">
        <v>890</v>
      </c>
      <c r="EX4" t="s">
        <v>893</v>
      </c>
      <c r="EZ4" t="s">
        <v>890</v>
      </c>
      <c r="FA4" t="s">
        <v>890</v>
      </c>
      <c r="FC4" t="s">
        <v>894</v>
      </c>
      <c r="FE4" t="s">
        <v>890</v>
      </c>
      <c r="FF4" t="s">
        <v>890</v>
      </c>
      <c r="FH4" t="s">
        <v>895</v>
      </c>
      <c r="FJ4" t="s">
        <v>890</v>
      </c>
    </row>
    <row r="5" spans="1:166" ht="24" x14ac:dyDescent="0.45">
      <c r="A5">
        <v>39004</v>
      </c>
      <c r="B5" s="27" t="s">
        <v>851</v>
      </c>
      <c r="C5" s="23" t="s">
        <v>887</v>
      </c>
      <c r="D5" s="27" t="s">
        <v>849</v>
      </c>
      <c r="E5">
        <v>346</v>
      </c>
      <c r="F5">
        <v>678</v>
      </c>
      <c r="G5">
        <v>1024</v>
      </c>
      <c r="H5">
        <v>1.95</v>
      </c>
      <c r="I5">
        <v>1.88</v>
      </c>
      <c r="J5">
        <v>96</v>
      </c>
      <c r="K5">
        <v>89.38</v>
      </c>
      <c r="L5">
        <v>0.28999999999999998</v>
      </c>
      <c r="M5">
        <v>0.66</v>
      </c>
      <c r="N5">
        <v>0</v>
      </c>
      <c r="O5">
        <v>2.4700000000000002</v>
      </c>
      <c r="P5">
        <v>0.28999999999999998</v>
      </c>
      <c r="Q5">
        <v>0.93</v>
      </c>
      <c r="R5">
        <v>0</v>
      </c>
      <c r="S5">
        <v>0</v>
      </c>
      <c r="T5">
        <v>0</v>
      </c>
      <c r="U5">
        <v>0.06</v>
      </c>
      <c r="V5">
        <v>0</v>
      </c>
      <c r="W5">
        <v>0</v>
      </c>
      <c r="X5">
        <v>0</v>
      </c>
      <c r="Y5">
        <v>0.14000000000000001</v>
      </c>
      <c r="Z5">
        <v>1.37</v>
      </c>
      <c r="AA5">
        <v>4.37</v>
      </c>
      <c r="AB5">
        <v>0.1</v>
      </c>
      <c r="AC5">
        <v>0.14000000000000001</v>
      </c>
      <c r="AD5">
        <v>0</v>
      </c>
      <c r="AE5">
        <v>0</v>
      </c>
      <c r="AF5">
        <v>0</v>
      </c>
      <c r="AG5">
        <v>0</v>
      </c>
      <c r="AH5">
        <v>638</v>
      </c>
      <c r="AI5">
        <v>348</v>
      </c>
      <c r="AJ5">
        <v>348</v>
      </c>
      <c r="AK5">
        <v>21</v>
      </c>
      <c r="AL5">
        <v>0</v>
      </c>
      <c r="AM5" t="s">
        <v>890</v>
      </c>
      <c r="AN5" t="s">
        <v>890</v>
      </c>
      <c r="AO5">
        <v>40</v>
      </c>
      <c r="AP5" t="s">
        <v>890</v>
      </c>
      <c r="AQ5" t="s">
        <v>890</v>
      </c>
      <c r="AR5" t="s">
        <v>890</v>
      </c>
      <c r="AS5" t="s">
        <v>890</v>
      </c>
      <c r="AT5" t="s">
        <v>890</v>
      </c>
      <c r="AU5" t="s">
        <v>890</v>
      </c>
      <c r="AV5" t="s">
        <v>890</v>
      </c>
      <c r="AW5" s="28" t="s">
        <v>890</v>
      </c>
      <c r="AY5" t="s">
        <v>890</v>
      </c>
      <c r="BA5">
        <v>11229</v>
      </c>
      <c r="BB5" t="s">
        <v>890</v>
      </c>
      <c r="BD5" s="31" t="s">
        <v>890</v>
      </c>
      <c r="BE5">
        <v>9440</v>
      </c>
      <c r="BF5" t="s">
        <v>890</v>
      </c>
      <c r="BH5" s="31" t="s">
        <v>890</v>
      </c>
      <c r="BI5">
        <v>1182</v>
      </c>
      <c r="BJ5" t="s">
        <v>890</v>
      </c>
      <c r="BL5" s="31" t="s">
        <v>890</v>
      </c>
      <c r="BM5">
        <v>1303</v>
      </c>
      <c r="BN5" t="s">
        <v>890</v>
      </c>
      <c r="BP5" t="s">
        <v>890</v>
      </c>
      <c r="BQ5" t="s">
        <v>890</v>
      </c>
      <c r="BR5" t="s">
        <v>890</v>
      </c>
      <c r="BT5" s="31" t="s">
        <v>890</v>
      </c>
      <c r="BU5">
        <v>33554</v>
      </c>
      <c r="BV5" t="s">
        <v>890</v>
      </c>
      <c r="BX5" s="31" t="s">
        <v>890</v>
      </c>
      <c r="BY5">
        <v>127446</v>
      </c>
      <c r="BZ5" t="s">
        <v>890</v>
      </c>
      <c r="CB5" s="31" t="s">
        <v>890</v>
      </c>
      <c r="CC5">
        <v>1380</v>
      </c>
      <c r="CE5" t="s">
        <v>890</v>
      </c>
      <c r="CG5" t="s">
        <v>890</v>
      </c>
      <c r="CH5">
        <v>559877</v>
      </c>
      <c r="CI5" t="s">
        <v>890</v>
      </c>
      <c r="CK5" s="31" t="s">
        <v>890</v>
      </c>
      <c r="CL5" t="s">
        <v>890</v>
      </c>
      <c r="CM5" t="s">
        <v>890</v>
      </c>
      <c r="CN5" t="s">
        <v>890</v>
      </c>
      <c r="CO5" s="28" t="s">
        <v>890</v>
      </c>
      <c r="CP5" t="s">
        <v>890</v>
      </c>
      <c r="CQ5" t="s">
        <v>890</v>
      </c>
      <c r="CR5" t="s">
        <v>890</v>
      </c>
      <c r="CS5" t="s">
        <v>890</v>
      </c>
      <c r="CT5" t="s">
        <v>890</v>
      </c>
      <c r="CV5" t="s">
        <v>896</v>
      </c>
      <c r="CX5" t="s">
        <v>890</v>
      </c>
      <c r="CY5" t="s">
        <v>890</v>
      </c>
      <c r="DA5" t="s">
        <v>848</v>
      </c>
      <c r="DC5" t="s">
        <v>890</v>
      </c>
      <c r="DD5" t="s">
        <v>890</v>
      </c>
      <c r="DF5" t="s">
        <v>891</v>
      </c>
      <c r="DH5" t="s">
        <v>890</v>
      </c>
      <c r="DI5" t="s">
        <v>890</v>
      </c>
      <c r="DK5" t="s">
        <v>892</v>
      </c>
      <c r="DM5" t="s">
        <v>890</v>
      </c>
      <c r="DN5" t="s">
        <v>890</v>
      </c>
      <c r="DP5" t="s">
        <v>132</v>
      </c>
      <c r="DR5" t="s">
        <v>890</v>
      </c>
      <c r="DS5" t="s">
        <v>890</v>
      </c>
      <c r="DU5" t="s">
        <v>135</v>
      </c>
      <c r="DW5" t="s">
        <v>890</v>
      </c>
      <c r="DX5" s="31" t="s">
        <v>890</v>
      </c>
      <c r="DY5" t="s">
        <v>890</v>
      </c>
      <c r="DZ5" s="31" t="s">
        <v>890</v>
      </c>
      <c r="EA5" s="31" t="s">
        <v>890</v>
      </c>
      <c r="EB5" s="31" t="s">
        <v>890</v>
      </c>
      <c r="EC5" t="s">
        <v>890</v>
      </c>
      <c r="ED5" s="31" t="s">
        <v>890</v>
      </c>
      <c r="EE5" s="31" t="s">
        <v>890</v>
      </c>
      <c r="EF5" s="31" t="s">
        <v>890</v>
      </c>
      <c r="EG5" s="31" t="s">
        <v>890</v>
      </c>
      <c r="EH5" s="31" t="s">
        <v>890</v>
      </c>
      <c r="EI5" s="31" t="s">
        <v>890</v>
      </c>
      <c r="EJ5" s="31" t="s">
        <v>890</v>
      </c>
      <c r="EK5" s="31" t="s">
        <v>890</v>
      </c>
      <c r="EL5" s="31" t="s">
        <v>890</v>
      </c>
      <c r="EM5" s="31" t="s">
        <v>890</v>
      </c>
      <c r="EN5">
        <v>0</v>
      </c>
      <c r="EO5">
        <v>0</v>
      </c>
      <c r="EP5">
        <v>0</v>
      </c>
      <c r="EQ5">
        <v>0</v>
      </c>
      <c r="ER5">
        <v>0</v>
      </c>
      <c r="ES5">
        <v>0</v>
      </c>
      <c r="ET5">
        <v>1</v>
      </c>
      <c r="EU5">
        <v>2</v>
      </c>
      <c r="EV5" t="s">
        <v>890</v>
      </c>
      <c r="EX5" t="s">
        <v>893</v>
      </c>
      <c r="EZ5" t="s">
        <v>890</v>
      </c>
      <c r="FA5" t="s">
        <v>890</v>
      </c>
      <c r="FC5" t="s">
        <v>894</v>
      </c>
      <c r="FE5" t="s">
        <v>890</v>
      </c>
      <c r="FF5" t="s">
        <v>890</v>
      </c>
      <c r="FH5" t="s">
        <v>895</v>
      </c>
      <c r="FJ5" t="s">
        <v>890</v>
      </c>
    </row>
    <row r="6" spans="1:166" ht="24" x14ac:dyDescent="0.45">
      <c r="A6">
        <v>39005</v>
      </c>
      <c r="B6" s="27" t="s">
        <v>852</v>
      </c>
      <c r="C6" s="23" t="s">
        <v>888</v>
      </c>
      <c r="D6" s="27" t="s">
        <v>849</v>
      </c>
      <c r="E6">
        <v>988</v>
      </c>
      <c r="F6">
        <v>827</v>
      </c>
      <c r="G6">
        <v>1815</v>
      </c>
      <c r="H6">
        <v>0.55000000000000004</v>
      </c>
      <c r="I6">
        <v>1.88</v>
      </c>
      <c r="J6">
        <v>72.540000000000006</v>
      </c>
      <c r="K6">
        <v>89.38</v>
      </c>
      <c r="L6">
        <v>1.05</v>
      </c>
      <c r="M6">
        <v>0.66</v>
      </c>
      <c r="N6">
        <v>21.22</v>
      </c>
      <c r="O6">
        <v>2.4700000000000002</v>
      </c>
      <c r="P6">
        <v>2.6</v>
      </c>
      <c r="Q6">
        <v>0.93</v>
      </c>
      <c r="R6">
        <v>0</v>
      </c>
      <c r="S6">
        <v>0</v>
      </c>
      <c r="T6">
        <v>0</v>
      </c>
      <c r="U6">
        <v>0.06</v>
      </c>
      <c r="V6">
        <v>0</v>
      </c>
      <c r="W6">
        <v>0</v>
      </c>
      <c r="X6">
        <v>0.5</v>
      </c>
      <c r="Y6">
        <v>0.14000000000000001</v>
      </c>
      <c r="Z6">
        <v>0.77</v>
      </c>
      <c r="AA6">
        <v>4.37</v>
      </c>
      <c r="AB6">
        <v>0.77</v>
      </c>
      <c r="AC6">
        <v>0.14000000000000001</v>
      </c>
      <c r="AD6">
        <v>0</v>
      </c>
      <c r="AE6">
        <v>0</v>
      </c>
      <c r="AF6">
        <v>0</v>
      </c>
      <c r="AG6">
        <v>0</v>
      </c>
      <c r="AH6">
        <v>804</v>
      </c>
      <c r="AI6">
        <v>765</v>
      </c>
      <c r="AJ6">
        <v>765</v>
      </c>
      <c r="AK6">
        <v>93</v>
      </c>
      <c r="AL6">
        <v>0</v>
      </c>
      <c r="AM6" t="s">
        <v>890</v>
      </c>
      <c r="AN6" t="s">
        <v>890</v>
      </c>
      <c r="AO6">
        <v>12</v>
      </c>
      <c r="AP6" t="s">
        <v>890</v>
      </c>
      <c r="AQ6" t="s">
        <v>890</v>
      </c>
      <c r="AR6" t="s">
        <v>890</v>
      </c>
      <c r="AS6" t="s">
        <v>890</v>
      </c>
      <c r="AT6" t="s">
        <v>890</v>
      </c>
      <c r="AU6" t="s">
        <v>890</v>
      </c>
      <c r="AV6" t="s">
        <v>890</v>
      </c>
      <c r="AW6" s="28" t="s">
        <v>890</v>
      </c>
      <c r="AY6" t="s">
        <v>890</v>
      </c>
      <c r="BA6">
        <v>15259</v>
      </c>
      <c r="BB6" t="s">
        <v>890</v>
      </c>
      <c r="BD6" s="31" t="s">
        <v>890</v>
      </c>
      <c r="BE6">
        <v>14519</v>
      </c>
      <c r="BF6" t="s">
        <v>890</v>
      </c>
      <c r="BH6" s="31" t="s">
        <v>890</v>
      </c>
      <c r="BI6">
        <v>1619</v>
      </c>
      <c r="BJ6" t="s">
        <v>890</v>
      </c>
      <c r="BL6" s="31" t="s">
        <v>890</v>
      </c>
      <c r="BM6">
        <v>1830</v>
      </c>
      <c r="BN6" t="s">
        <v>890</v>
      </c>
      <c r="BP6" t="s">
        <v>890</v>
      </c>
      <c r="BQ6" t="s">
        <v>890</v>
      </c>
      <c r="BR6" t="s">
        <v>890</v>
      </c>
      <c r="BT6" s="31" t="s">
        <v>890</v>
      </c>
      <c r="BU6">
        <v>48455</v>
      </c>
      <c r="BV6" t="s">
        <v>890</v>
      </c>
      <c r="BX6" s="31" t="s">
        <v>890</v>
      </c>
      <c r="BY6">
        <v>167338</v>
      </c>
      <c r="BZ6" t="s">
        <v>890</v>
      </c>
      <c r="CB6" s="31" t="s">
        <v>890</v>
      </c>
      <c r="CC6">
        <v>1980</v>
      </c>
      <c r="CE6" t="s">
        <v>890</v>
      </c>
      <c r="CG6" t="s">
        <v>890</v>
      </c>
      <c r="CH6">
        <v>258901</v>
      </c>
      <c r="CI6" t="s">
        <v>890</v>
      </c>
      <c r="CK6" s="31" t="s">
        <v>890</v>
      </c>
      <c r="CL6" t="s">
        <v>890</v>
      </c>
      <c r="CM6" t="s">
        <v>890</v>
      </c>
      <c r="CN6" t="s">
        <v>890</v>
      </c>
      <c r="CO6" s="28" t="s">
        <v>890</v>
      </c>
      <c r="CP6" t="s">
        <v>890</v>
      </c>
      <c r="CQ6" t="s">
        <v>890</v>
      </c>
      <c r="CR6" t="s">
        <v>890</v>
      </c>
      <c r="CS6" t="s">
        <v>890</v>
      </c>
      <c r="CT6" t="s">
        <v>890</v>
      </c>
      <c r="CV6" t="s">
        <v>126</v>
      </c>
      <c r="CW6" t="s">
        <v>889</v>
      </c>
      <c r="CX6" t="s">
        <v>890</v>
      </c>
      <c r="CY6" t="s">
        <v>890</v>
      </c>
      <c r="DA6" t="s">
        <v>128</v>
      </c>
      <c r="DC6" t="s">
        <v>890</v>
      </c>
      <c r="DD6" t="s">
        <v>890</v>
      </c>
      <c r="DF6" t="s">
        <v>891</v>
      </c>
      <c r="DH6" t="s">
        <v>890</v>
      </c>
      <c r="DI6" t="s">
        <v>890</v>
      </c>
      <c r="DK6" t="s">
        <v>892</v>
      </c>
      <c r="DM6" t="s">
        <v>890</v>
      </c>
      <c r="DN6" t="s">
        <v>890</v>
      </c>
      <c r="DP6" t="s">
        <v>132</v>
      </c>
      <c r="DR6" t="s">
        <v>890</v>
      </c>
      <c r="DS6" t="s">
        <v>890</v>
      </c>
      <c r="DU6" t="s">
        <v>135</v>
      </c>
      <c r="DW6" t="s">
        <v>890</v>
      </c>
      <c r="DX6" s="31" t="s">
        <v>890</v>
      </c>
      <c r="DY6" t="s">
        <v>890</v>
      </c>
      <c r="DZ6" s="31" t="s">
        <v>890</v>
      </c>
      <c r="EA6" s="31" t="s">
        <v>890</v>
      </c>
      <c r="EB6" s="31" t="s">
        <v>890</v>
      </c>
      <c r="EC6" t="s">
        <v>890</v>
      </c>
      <c r="ED6" s="31" t="s">
        <v>890</v>
      </c>
      <c r="EE6" s="31" t="s">
        <v>890</v>
      </c>
      <c r="EF6" s="31" t="s">
        <v>890</v>
      </c>
      <c r="EG6" s="31" t="s">
        <v>890</v>
      </c>
      <c r="EH6" s="31" t="s">
        <v>890</v>
      </c>
      <c r="EI6" s="31" t="s">
        <v>890</v>
      </c>
      <c r="EJ6" s="31" t="s">
        <v>890</v>
      </c>
      <c r="EK6" s="31" t="s">
        <v>890</v>
      </c>
      <c r="EL6" s="31" t="s">
        <v>890</v>
      </c>
      <c r="EM6" s="31" t="s">
        <v>890</v>
      </c>
      <c r="EN6">
        <v>0</v>
      </c>
      <c r="EO6">
        <v>0</v>
      </c>
      <c r="EP6">
        <v>0</v>
      </c>
      <c r="EQ6">
        <v>0</v>
      </c>
      <c r="ER6">
        <v>0</v>
      </c>
      <c r="ES6">
        <v>0</v>
      </c>
      <c r="ET6">
        <v>1</v>
      </c>
      <c r="EU6">
        <v>2</v>
      </c>
      <c r="EV6" t="s">
        <v>890</v>
      </c>
      <c r="EX6" t="s">
        <v>893</v>
      </c>
      <c r="EZ6" t="s">
        <v>890</v>
      </c>
      <c r="FA6" t="s">
        <v>890</v>
      </c>
      <c r="FC6" t="s">
        <v>894</v>
      </c>
      <c r="FE6" t="s">
        <v>890</v>
      </c>
      <c r="FF6" t="s">
        <v>890</v>
      </c>
      <c r="FH6" t="s">
        <v>895</v>
      </c>
      <c r="FJ6" t="s">
        <v>890</v>
      </c>
    </row>
    <row r="7" spans="1:166" ht="24" x14ac:dyDescent="0.45">
      <c r="A7">
        <v>39006</v>
      </c>
      <c r="B7" s="27" t="s">
        <v>853</v>
      </c>
      <c r="C7" s="23" t="s">
        <v>885</v>
      </c>
      <c r="D7" s="27" t="s">
        <v>849</v>
      </c>
      <c r="E7">
        <v>554</v>
      </c>
      <c r="F7">
        <v>740</v>
      </c>
      <c r="G7">
        <v>1294</v>
      </c>
      <c r="H7">
        <v>0.54</v>
      </c>
      <c r="I7">
        <v>1.88</v>
      </c>
      <c r="J7">
        <v>97.6</v>
      </c>
      <c r="K7">
        <v>89.38</v>
      </c>
      <c r="L7">
        <v>0.7</v>
      </c>
      <c r="M7">
        <v>0.66</v>
      </c>
      <c r="N7">
        <v>0.39</v>
      </c>
      <c r="O7">
        <v>2.4700000000000002</v>
      </c>
      <c r="P7">
        <v>0.46</v>
      </c>
      <c r="Q7">
        <v>0.93</v>
      </c>
      <c r="R7">
        <v>0</v>
      </c>
      <c r="S7">
        <v>0</v>
      </c>
      <c r="T7">
        <v>0.08</v>
      </c>
      <c r="U7">
        <v>0.06</v>
      </c>
      <c r="V7">
        <v>0</v>
      </c>
      <c r="W7">
        <v>0</v>
      </c>
      <c r="X7">
        <v>0</v>
      </c>
      <c r="Y7">
        <v>0.14000000000000001</v>
      </c>
      <c r="Z7">
        <v>0.23</v>
      </c>
      <c r="AA7">
        <v>4.37</v>
      </c>
      <c r="AB7">
        <v>0</v>
      </c>
      <c r="AC7">
        <v>0.14000000000000001</v>
      </c>
      <c r="AD7">
        <v>0</v>
      </c>
      <c r="AE7">
        <v>0</v>
      </c>
      <c r="AF7">
        <v>0</v>
      </c>
      <c r="AG7">
        <v>0</v>
      </c>
      <c r="AH7">
        <v>634</v>
      </c>
      <c r="AI7">
        <v>773</v>
      </c>
      <c r="AJ7">
        <v>773</v>
      </c>
      <c r="AK7">
        <v>55</v>
      </c>
      <c r="AL7">
        <v>0</v>
      </c>
      <c r="AM7" t="s">
        <v>890</v>
      </c>
      <c r="AN7" t="s">
        <v>890</v>
      </c>
      <c r="AO7">
        <v>101</v>
      </c>
      <c r="AP7" t="s">
        <v>890</v>
      </c>
      <c r="AQ7" t="s">
        <v>890</v>
      </c>
      <c r="AR7" t="s">
        <v>890</v>
      </c>
      <c r="AS7" t="s">
        <v>890</v>
      </c>
      <c r="AT7" t="s">
        <v>890</v>
      </c>
      <c r="AU7" t="s">
        <v>890</v>
      </c>
      <c r="AV7" t="s">
        <v>890</v>
      </c>
      <c r="AW7" s="28" t="s">
        <v>890</v>
      </c>
      <c r="AY7" t="s">
        <v>890</v>
      </c>
      <c r="BA7">
        <v>22375</v>
      </c>
      <c r="BB7" t="s">
        <v>890</v>
      </c>
      <c r="BD7" s="31" t="s">
        <v>890</v>
      </c>
      <c r="BE7">
        <v>22198</v>
      </c>
      <c r="BF7" t="s">
        <v>890</v>
      </c>
      <c r="BH7" s="31" t="s">
        <v>890</v>
      </c>
      <c r="BI7">
        <v>2384</v>
      </c>
      <c r="BJ7" t="s">
        <v>890</v>
      </c>
      <c r="BL7" s="31" t="s">
        <v>890</v>
      </c>
      <c r="BM7">
        <v>2733</v>
      </c>
      <c r="BN7" t="s">
        <v>890</v>
      </c>
      <c r="BP7" t="s">
        <v>890</v>
      </c>
      <c r="BQ7" t="s">
        <v>890</v>
      </c>
      <c r="BR7" t="s">
        <v>890</v>
      </c>
      <c r="BT7" s="31" t="s">
        <v>890</v>
      </c>
      <c r="BU7">
        <v>75206</v>
      </c>
      <c r="BV7" t="s">
        <v>890</v>
      </c>
      <c r="BX7" s="31" t="s">
        <v>890</v>
      </c>
      <c r="BY7">
        <v>245741</v>
      </c>
      <c r="BZ7" t="s">
        <v>890</v>
      </c>
      <c r="CB7" s="31" t="s">
        <v>890</v>
      </c>
      <c r="CC7">
        <v>3082</v>
      </c>
      <c r="CE7" t="s">
        <v>890</v>
      </c>
      <c r="CG7" t="s">
        <v>890</v>
      </c>
      <c r="CH7">
        <v>511120</v>
      </c>
      <c r="CI7" t="s">
        <v>890</v>
      </c>
      <c r="CK7" s="31" t="s">
        <v>890</v>
      </c>
      <c r="CL7" t="s">
        <v>890</v>
      </c>
      <c r="CM7" t="s">
        <v>890</v>
      </c>
      <c r="CN7" t="s">
        <v>890</v>
      </c>
      <c r="CO7" s="28" t="s">
        <v>890</v>
      </c>
      <c r="CP7" t="s">
        <v>890</v>
      </c>
      <c r="CQ7" t="s">
        <v>890</v>
      </c>
      <c r="CR7" t="s">
        <v>890</v>
      </c>
      <c r="CS7" t="s">
        <v>890</v>
      </c>
      <c r="CT7" t="s">
        <v>890</v>
      </c>
      <c r="CV7" t="s">
        <v>126</v>
      </c>
      <c r="CW7" t="s">
        <v>889</v>
      </c>
      <c r="CX7" t="s">
        <v>890</v>
      </c>
      <c r="CY7" t="s">
        <v>890</v>
      </c>
      <c r="DA7" t="s">
        <v>128</v>
      </c>
      <c r="DC7" t="s">
        <v>890</v>
      </c>
      <c r="DD7" t="s">
        <v>890</v>
      </c>
      <c r="DF7" t="s">
        <v>891</v>
      </c>
      <c r="DH7" t="s">
        <v>890</v>
      </c>
      <c r="DI7" t="s">
        <v>890</v>
      </c>
      <c r="DK7" t="s">
        <v>892</v>
      </c>
      <c r="DM7" t="s">
        <v>890</v>
      </c>
      <c r="DN7" t="s">
        <v>890</v>
      </c>
      <c r="DP7" t="s">
        <v>132</v>
      </c>
      <c r="DR7" t="s">
        <v>890</v>
      </c>
      <c r="DS7" t="s">
        <v>890</v>
      </c>
      <c r="DU7" t="s">
        <v>135</v>
      </c>
      <c r="DW7" t="s">
        <v>890</v>
      </c>
      <c r="DX7" s="31" t="s">
        <v>890</v>
      </c>
      <c r="DY7" t="s">
        <v>890</v>
      </c>
      <c r="DZ7" s="31" t="s">
        <v>890</v>
      </c>
      <c r="EA7" s="31" t="s">
        <v>890</v>
      </c>
      <c r="EB7" s="31" t="s">
        <v>890</v>
      </c>
      <c r="EC7" t="s">
        <v>890</v>
      </c>
      <c r="ED7" s="31" t="s">
        <v>890</v>
      </c>
      <c r="EE7" s="31" t="s">
        <v>890</v>
      </c>
      <c r="EF7" s="31" t="s">
        <v>890</v>
      </c>
      <c r="EG7" s="31" t="s">
        <v>890</v>
      </c>
      <c r="EH7" s="31" t="s">
        <v>890</v>
      </c>
      <c r="EI7" s="31" t="s">
        <v>890</v>
      </c>
      <c r="EJ7" s="31" t="s">
        <v>890</v>
      </c>
      <c r="EK7" s="31" t="s">
        <v>890</v>
      </c>
      <c r="EL7" s="31" t="s">
        <v>890</v>
      </c>
      <c r="EM7" s="31" t="s">
        <v>890</v>
      </c>
      <c r="EN7">
        <v>0</v>
      </c>
      <c r="EO7">
        <v>0</v>
      </c>
      <c r="EP7">
        <v>0</v>
      </c>
      <c r="EQ7">
        <v>0</v>
      </c>
      <c r="ER7">
        <v>0</v>
      </c>
      <c r="ES7">
        <v>0</v>
      </c>
      <c r="ET7">
        <v>1</v>
      </c>
      <c r="EU7">
        <v>2</v>
      </c>
      <c r="EV7" t="s">
        <v>890</v>
      </c>
      <c r="EX7" t="s">
        <v>893</v>
      </c>
      <c r="EZ7" t="s">
        <v>890</v>
      </c>
      <c r="FA7" t="s">
        <v>890</v>
      </c>
      <c r="FC7" t="s">
        <v>894</v>
      </c>
      <c r="FE7" t="s">
        <v>890</v>
      </c>
      <c r="FF7" t="s">
        <v>890</v>
      </c>
      <c r="FH7" t="s">
        <v>895</v>
      </c>
      <c r="FJ7" t="s">
        <v>890</v>
      </c>
    </row>
    <row r="8" spans="1:166" ht="24" x14ac:dyDescent="0.45">
      <c r="A8">
        <v>39007</v>
      </c>
      <c r="B8" s="27" t="s">
        <v>854</v>
      </c>
      <c r="C8" s="23" t="s">
        <v>886</v>
      </c>
      <c r="D8" s="27" t="s">
        <v>849</v>
      </c>
      <c r="E8">
        <v>465</v>
      </c>
      <c r="F8">
        <v>447</v>
      </c>
      <c r="G8">
        <v>912</v>
      </c>
      <c r="H8">
        <v>0.22</v>
      </c>
      <c r="I8">
        <v>1.88</v>
      </c>
      <c r="J8">
        <v>99.23</v>
      </c>
      <c r="K8">
        <v>89.38</v>
      </c>
      <c r="L8">
        <v>0.11</v>
      </c>
      <c r="M8">
        <v>0.66</v>
      </c>
      <c r="N8">
        <v>0</v>
      </c>
      <c r="O8">
        <v>2.4700000000000002</v>
      </c>
      <c r="P8">
        <v>0.44</v>
      </c>
      <c r="Q8">
        <v>0.93</v>
      </c>
      <c r="R8">
        <v>0</v>
      </c>
      <c r="S8">
        <v>0</v>
      </c>
      <c r="T8">
        <v>0</v>
      </c>
      <c r="U8">
        <v>0.06</v>
      </c>
      <c r="V8">
        <v>0</v>
      </c>
      <c r="W8">
        <v>0</v>
      </c>
      <c r="X8">
        <v>0</v>
      </c>
      <c r="Y8">
        <v>0.14000000000000001</v>
      </c>
      <c r="Z8">
        <v>0</v>
      </c>
      <c r="AA8">
        <v>4.37</v>
      </c>
      <c r="AB8">
        <v>0</v>
      </c>
      <c r="AC8">
        <v>0.14000000000000001</v>
      </c>
      <c r="AD8">
        <v>0</v>
      </c>
      <c r="AE8">
        <v>0</v>
      </c>
      <c r="AF8">
        <v>0</v>
      </c>
      <c r="AG8">
        <v>0</v>
      </c>
      <c r="AH8">
        <v>435</v>
      </c>
      <c r="AI8">
        <v>251</v>
      </c>
      <c r="AJ8">
        <v>251</v>
      </c>
      <c r="AK8">
        <v>20</v>
      </c>
      <c r="AL8">
        <v>0</v>
      </c>
      <c r="AM8" t="s">
        <v>890</v>
      </c>
      <c r="AN8" t="s">
        <v>890</v>
      </c>
      <c r="AO8">
        <v>1</v>
      </c>
      <c r="AP8" t="s">
        <v>890</v>
      </c>
      <c r="AQ8" t="s">
        <v>890</v>
      </c>
      <c r="AR8" t="s">
        <v>890</v>
      </c>
      <c r="AS8" t="s">
        <v>890</v>
      </c>
      <c r="AT8" t="s">
        <v>890</v>
      </c>
      <c r="AU8" t="s">
        <v>890</v>
      </c>
      <c r="AV8" t="s">
        <v>890</v>
      </c>
      <c r="AW8" s="28" t="s">
        <v>890</v>
      </c>
      <c r="AY8" t="s">
        <v>890</v>
      </c>
      <c r="BA8">
        <v>7541</v>
      </c>
      <c r="BB8" t="s">
        <v>890</v>
      </c>
      <c r="BD8" s="31" t="s">
        <v>890</v>
      </c>
      <c r="BE8">
        <v>7422</v>
      </c>
      <c r="BF8" t="s">
        <v>890</v>
      </c>
      <c r="BH8" s="31" t="s">
        <v>890</v>
      </c>
      <c r="BI8">
        <v>802</v>
      </c>
      <c r="BJ8" t="s">
        <v>890</v>
      </c>
      <c r="BL8" s="31" t="s">
        <v>890</v>
      </c>
      <c r="BM8">
        <v>914</v>
      </c>
      <c r="BN8" t="s">
        <v>890</v>
      </c>
      <c r="BP8" t="s">
        <v>890</v>
      </c>
      <c r="BQ8" t="s">
        <v>890</v>
      </c>
      <c r="BR8" t="s">
        <v>890</v>
      </c>
      <c r="BT8" s="31" t="s">
        <v>890</v>
      </c>
      <c r="BU8">
        <v>24441</v>
      </c>
      <c r="BV8" t="s">
        <v>890</v>
      </c>
      <c r="BX8" s="31" t="s">
        <v>890</v>
      </c>
      <c r="BY8">
        <v>81948</v>
      </c>
      <c r="BZ8" t="s">
        <v>890</v>
      </c>
      <c r="CB8" s="31" t="s">
        <v>890</v>
      </c>
      <c r="CC8">
        <v>997</v>
      </c>
      <c r="CE8" t="s">
        <v>890</v>
      </c>
      <c r="CG8" t="s">
        <v>890</v>
      </c>
      <c r="CH8">
        <v>66507</v>
      </c>
      <c r="CI8" t="s">
        <v>890</v>
      </c>
      <c r="CK8" s="31" t="s">
        <v>890</v>
      </c>
      <c r="CL8" t="s">
        <v>890</v>
      </c>
      <c r="CM8" t="s">
        <v>890</v>
      </c>
      <c r="CN8" t="s">
        <v>890</v>
      </c>
      <c r="CO8" s="28" t="s">
        <v>890</v>
      </c>
      <c r="CP8" t="s">
        <v>890</v>
      </c>
      <c r="CQ8" t="s">
        <v>890</v>
      </c>
      <c r="CR8" t="s">
        <v>890</v>
      </c>
      <c r="CS8" t="s">
        <v>890</v>
      </c>
      <c r="CT8" t="s">
        <v>890</v>
      </c>
      <c r="CV8" t="s">
        <v>896</v>
      </c>
      <c r="CX8" t="s">
        <v>890</v>
      </c>
      <c r="CY8" t="s">
        <v>890</v>
      </c>
      <c r="DA8" t="s">
        <v>848</v>
      </c>
      <c r="DC8" t="s">
        <v>890</v>
      </c>
      <c r="DD8" t="s">
        <v>890</v>
      </c>
      <c r="DF8" t="s">
        <v>891</v>
      </c>
      <c r="DH8" t="s">
        <v>890</v>
      </c>
      <c r="DI8" t="s">
        <v>890</v>
      </c>
      <c r="DK8" t="s">
        <v>892</v>
      </c>
      <c r="DM8" t="s">
        <v>890</v>
      </c>
      <c r="DN8" t="s">
        <v>890</v>
      </c>
      <c r="DP8" t="s">
        <v>132</v>
      </c>
      <c r="DR8" t="s">
        <v>890</v>
      </c>
      <c r="DS8" t="s">
        <v>890</v>
      </c>
      <c r="DU8" t="s">
        <v>135</v>
      </c>
      <c r="DW8" t="s">
        <v>890</v>
      </c>
      <c r="DX8" s="31" t="s">
        <v>890</v>
      </c>
      <c r="DY8" t="s">
        <v>890</v>
      </c>
      <c r="DZ8" s="31" t="s">
        <v>890</v>
      </c>
      <c r="EA8" s="31" t="s">
        <v>890</v>
      </c>
      <c r="EB8" s="31" t="s">
        <v>890</v>
      </c>
      <c r="EC8" t="s">
        <v>890</v>
      </c>
      <c r="ED8" s="31" t="s">
        <v>890</v>
      </c>
      <c r="EE8" s="31" t="s">
        <v>890</v>
      </c>
      <c r="EF8" s="31" t="s">
        <v>890</v>
      </c>
      <c r="EG8" s="31" t="s">
        <v>890</v>
      </c>
      <c r="EH8" s="31" t="s">
        <v>890</v>
      </c>
      <c r="EI8" s="31" t="s">
        <v>890</v>
      </c>
      <c r="EJ8" s="31" t="s">
        <v>890</v>
      </c>
      <c r="EK8" s="31" t="s">
        <v>890</v>
      </c>
      <c r="EL8" s="31" t="s">
        <v>890</v>
      </c>
      <c r="EM8" s="31" t="s">
        <v>890</v>
      </c>
      <c r="EN8">
        <v>0</v>
      </c>
      <c r="EO8">
        <v>0</v>
      </c>
      <c r="EP8">
        <v>0</v>
      </c>
      <c r="EQ8">
        <v>0</v>
      </c>
      <c r="ER8">
        <v>0</v>
      </c>
      <c r="ES8">
        <v>0</v>
      </c>
      <c r="ET8">
        <v>1</v>
      </c>
      <c r="EU8">
        <v>2</v>
      </c>
      <c r="EV8" t="s">
        <v>890</v>
      </c>
      <c r="EX8" t="s">
        <v>893</v>
      </c>
      <c r="EZ8" t="s">
        <v>890</v>
      </c>
      <c r="FA8" t="s">
        <v>890</v>
      </c>
      <c r="FC8" t="s">
        <v>894</v>
      </c>
      <c r="FE8" t="s">
        <v>890</v>
      </c>
      <c r="FF8" t="s">
        <v>890</v>
      </c>
      <c r="FH8" t="s">
        <v>895</v>
      </c>
      <c r="FJ8" t="s">
        <v>890</v>
      </c>
    </row>
    <row r="9" spans="1:166" ht="24" x14ac:dyDescent="0.45">
      <c r="A9">
        <v>39008</v>
      </c>
      <c r="B9" s="27" t="s">
        <v>855</v>
      </c>
      <c r="C9" s="23" t="s">
        <v>883</v>
      </c>
      <c r="D9" s="27" t="s">
        <v>849</v>
      </c>
      <c r="E9">
        <v>257</v>
      </c>
      <c r="F9">
        <v>495</v>
      </c>
      <c r="G9">
        <v>752</v>
      </c>
      <c r="H9">
        <v>0</v>
      </c>
      <c r="I9">
        <v>1.88</v>
      </c>
      <c r="J9">
        <v>99.73</v>
      </c>
      <c r="K9">
        <v>89.38</v>
      </c>
      <c r="L9">
        <v>0</v>
      </c>
      <c r="M9">
        <v>0.66</v>
      </c>
      <c r="N9">
        <v>0</v>
      </c>
      <c r="O9">
        <v>2.4700000000000002</v>
      </c>
      <c r="P9">
        <v>0.13</v>
      </c>
      <c r="Q9">
        <v>0.93</v>
      </c>
      <c r="R9">
        <v>0</v>
      </c>
      <c r="S9">
        <v>0</v>
      </c>
      <c r="T9">
        <v>0</v>
      </c>
      <c r="U9">
        <v>0.06</v>
      </c>
      <c r="V9">
        <v>0</v>
      </c>
      <c r="W9">
        <v>0</v>
      </c>
      <c r="X9">
        <v>0</v>
      </c>
      <c r="Y9">
        <v>0.14000000000000001</v>
      </c>
      <c r="Z9">
        <v>0.13</v>
      </c>
      <c r="AA9">
        <v>4.37</v>
      </c>
      <c r="AB9">
        <v>0</v>
      </c>
      <c r="AC9">
        <v>0.14000000000000001</v>
      </c>
      <c r="AD9">
        <v>0</v>
      </c>
      <c r="AE9">
        <v>0</v>
      </c>
      <c r="AF9">
        <v>0</v>
      </c>
      <c r="AG9">
        <v>0</v>
      </c>
      <c r="AH9">
        <v>493</v>
      </c>
      <c r="AI9">
        <v>324</v>
      </c>
      <c r="AJ9">
        <v>324</v>
      </c>
      <c r="AK9">
        <v>8</v>
      </c>
      <c r="AL9">
        <v>0</v>
      </c>
      <c r="AM9" t="s">
        <v>890</v>
      </c>
      <c r="AN9" t="s">
        <v>890</v>
      </c>
      <c r="AO9">
        <v>2</v>
      </c>
      <c r="AP9" t="s">
        <v>890</v>
      </c>
      <c r="AQ9" t="s">
        <v>890</v>
      </c>
      <c r="AR9" t="s">
        <v>890</v>
      </c>
      <c r="AS9" t="s">
        <v>890</v>
      </c>
      <c r="AT9" t="s">
        <v>890</v>
      </c>
      <c r="AU9" t="s">
        <v>890</v>
      </c>
      <c r="AV9" t="s">
        <v>890</v>
      </c>
      <c r="AW9" s="28" t="s">
        <v>890</v>
      </c>
      <c r="AY9" t="s">
        <v>890</v>
      </c>
      <c r="BA9">
        <v>9136</v>
      </c>
      <c r="BB9" t="s">
        <v>890</v>
      </c>
      <c r="BD9" s="31" t="s">
        <v>890</v>
      </c>
      <c r="BE9">
        <v>9648</v>
      </c>
      <c r="BF9" t="s">
        <v>890</v>
      </c>
      <c r="BH9" s="31" t="s">
        <v>890</v>
      </c>
      <c r="BI9">
        <v>978</v>
      </c>
      <c r="BJ9" t="s">
        <v>890</v>
      </c>
      <c r="BL9" s="31" t="s">
        <v>890</v>
      </c>
      <c r="BM9">
        <v>1137</v>
      </c>
      <c r="BN9" t="s">
        <v>890</v>
      </c>
      <c r="BP9" t="s">
        <v>890</v>
      </c>
      <c r="BQ9" t="s">
        <v>890</v>
      </c>
      <c r="BR9" t="s">
        <v>890</v>
      </c>
      <c r="BT9" s="31" t="s">
        <v>890</v>
      </c>
      <c r="BU9">
        <v>31729</v>
      </c>
      <c r="BV9" t="s">
        <v>890</v>
      </c>
      <c r="BX9" s="31" t="s">
        <v>890</v>
      </c>
      <c r="BY9">
        <v>98360</v>
      </c>
      <c r="BZ9" t="s">
        <v>890</v>
      </c>
      <c r="CB9" s="31" t="s">
        <v>890</v>
      </c>
      <c r="CC9">
        <v>1296</v>
      </c>
      <c r="CE9" t="s">
        <v>890</v>
      </c>
      <c r="CG9" t="s">
        <v>890</v>
      </c>
      <c r="CH9">
        <v>40533</v>
      </c>
      <c r="CI9" t="s">
        <v>890</v>
      </c>
      <c r="CK9" s="31" t="s">
        <v>890</v>
      </c>
      <c r="CL9" t="s">
        <v>890</v>
      </c>
      <c r="CM9" t="s">
        <v>890</v>
      </c>
      <c r="CN9" t="s">
        <v>890</v>
      </c>
      <c r="CO9" s="28" t="s">
        <v>890</v>
      </c>
      <c r="CP9" t="s">
        <v>890</v>
      </c>
      <c r="CQ9" t="s">
        <v>890</v>
      </c>
      <c r="CR9" t="s">
        <v>890</v>
      </c>
      <c r="CS9" t="s">
        <v>890</v>
      </c>
      <c r="CT9" t="s">
        <v>890</v>
      </c>
      <c r="CV9" t="s">
        <v>896</v>
      </c>
      <c r="CX9" t="s">
        <v>890</v>
      </c>
      <c r="CY9" t="s">
        <v>890</v>
      </c>
      <c r="DA9" t="s">
        <v>848</v>
      </c>
      <c r="DC9" t="s">
        <v>890</v>
      </c>
      <c r="DD9" t="s">
        <v>890</v>
      </c>
      <c r="DF9" t="s">
        <v>891</v>
      </c>
      <c r="DH9" t="s">
        <v>890</v>
      </c>
      <c r="DI9" t="s">
        <v>890</v>
      </c>
      <c r="DK9" t="s">
        <v>892</v>
      </c>
      <c r="DM9" t="s">
        <v>890</v>
      </c>
      <c r="DN9" t="s">
        <v>890</v>
      </c>
      <c r="DP9" t="s">
        <v>132</v>
      </c>
      <c r="DR9" t="s">
        <v>890</v>
      </c>
      <c r="DS9" t="s">
        <v>890</v>
      </c>
      <c r="DU9" t="s">
        <v>135</v>
      </c>
      <c r="DW9" t="s">
        <v>890</v>
      </c>
      <c r="DX9" s="31" t="s">
        <v>890</v>
      </c>
      <c r="DY9" t="s">
        <v>890</v>
      </c>
      <c r="DZ9" s="31" t="s">
        <v>890</v>
      </c>
      <c r="EA9" s="31" t="s">
        <v>890</v>
      </c>
      <c r="EB9" s="31" t="s">
        <v>890</v>
      </c>
      <c r="EC9" t="s">
        <v>890</v>
      </c>
      <c r="ED9" s="31" t="s">
        <v>890</v>
      </c>
      <c r="EE9" s="31" t="s">
        <v>890</v>
      </c>
      <c r="EF9" s="31" t="s">
        <v>890</v>
      </c>
      <c r="EG9" s="31" t="s">
        <v>890</v>
      </c>
      <c r="EH9" s="31" t="s">
        <v>890</v>
      </c>
      <c r="EI9" s="31" t="s">
        <v>890</v>
      </c>
      <c r="EJ9" s="31" t="s">
        <v>890</v>
      </c>
      <c r="EK9" s="31" t="s">
        <v>890</v>
      </c>
      <c r="EL9" s="31" t="s">
        <v>890</v>
      </c>
      <c r="EM9" s="31" t="s">
        <v>890</v>
      </c>
      <c r="EN9">
        <v>0</v>
      </c>
      <c r="EO9">
        <v>0</v>
      </c>
      <c r="EP9">
        <v>0</v>
      </c>
      <c r="EQ9">
        <v>0</v>
      </c>
      <c r="ER9">
        <v>0</v>
      </c>
      <c r="ES9">
        <v>0</v>
      </c>
      <c r="ET9">
        <v>1</v>
      </c>
      <c r="EU9">
        <v>2</v>
      </c>
      <c r="EV9" t="s">
        <v>890</v>
      </c>
      <c r="EX9" t="s">
        <v>893</v>
      </c>
      <c r="EZ9" t="s">
        <v>890</v>
      </c>
      <c r="FA9" t="s">
        <v>890</v>
      </c>
      <c r="FC9" t="s">
        <v>894</v>
      </c>
      <c r="FE9" t="s">
        <v>890</v>
      </c>
      <c r="FF9" t="s">
        <v>890</v>
      </c>
      <c r="FH9" t="s">
        <v>895</v>
      </c>
      <c r="FJ9" t="s">
        <v>890</v>
      </c>
    </row>
    <row r="10" spans="1:166" ht="24" x14ac:dyDescent="0.45">
      <c r="A10">
        <v>39009</v>
      </c>
      <c r="B10" s="27" t="s">
        <v>856</v>
      </c>
      <c r="C10" s="23" t="s">
        <v>884</v>
      </c>
      <c r="D10" s="27" t="s">
        <v>849</v>
      </c>
      <c r="E10">
        <v>107</v>
      </c>
      <c r="F10">
        <v>296</v>
      </c>
      <c r="G10">
        <v>403</v>
      </c>
      <c r="H10">
        <v>1.99</v>
      </c>
      <c r="I10">
        <v>1.88</v>
      </c>
      <c r="J10">
        <v>94.79</v>
      </c>
      <c r="K10">
        <v>89.38</v>
      </c>
      <c r="L10">
        <v>1.24</v>
      </c>
      <c r="M10">
        <v>0.66</v>
      </c>
      <c r="N10">
        <v>0</v>
      </c>
      <c r="O10">
        <v>2.4700000000000002</v>
      </c>
      <c r="P10">
        <v>0</v>
      </c>
      <c r="Q10">
        <v>0.93</v>
      </c>
      <c r="R10">
        <v>0</v>
      </c>
      <c r="S10">
        <v>0</v>
      </c>
      <c r="T10">
        <v>0</v>
      </c>
      <c r="U10">
        <v>0.06</v>
      </c>
      <c r="V10">
        <v>0</v>
      </c>
      <c r="W10">
        <v>0</v>
      </c>
      <c r="X10">
        <v>0.25</v>
      </c>
      <c r="Y10">
        <v>0.14000000000000001</v>
      </c>
      <c r="Z10">
        <v>1.74</v>
      </c>
      <c r="AA10">
        <v>4.37</v>
      </c>
      <c r="AB10">
        <v>0</v>
      </c>
      <c r="AC10">
        <v>0.14000000000000001</v>
      </c>
      <c r="AD10">
        <v>0</v>
      </c>
      <c r="AE10">
        <v>0</v>
      </c>
      <c r="AF10">
        <v>0</v>
      </c>
      <c r="AG10">
        <v>0</v>
      </c>
      <c r="AH10">
        <v>278</v>
      </c>
      <c r="AI10">
        <v>165</v>
      </c>
      <c r="AJ10">
        <v>165</v>
      </c>
      <c r="AK10">
        <v>24</v>
      </c>
      <c r="AL10">
        <v>0</v>
      </c>
      <c r="AM10" t="s">
        <v>890</v>
      </c>
      <c r="AN10" t="s">
        <v>890</v>
      </c>
      <c r="AO10">
        <v>10</v>
      </c>
      <c r="AP10" t="s">
        <v>890</v>
      </c>
      <c r="AQ10" t="s">
        <v>890</v>
      </c>
      <c r="AR10" t="s">
        <v>890</v>
      </c>
      <c r="AS10" t="s">
        <v>890</v>
      </c>
      <c r="AT10" t="s">
        <v>890</v>
      </c>
      <c r="AU10" t="s">
        <v>890</v>
      </c>
      <c r="AV10" t="s">
        <v>890</v>
      </c>
      <c r="AW10" s="28" t="s">
        <v>890</v>
      </c>
      <c r="AY10" t="s">
        <v>890</v>
      </c>
      <c r="BA10">
        <v>4671</v>
      </c>
      <c r="BB10" t="s">
        <v>890</v>
      </c>
      <c r="BD10" s="31" t="s">
        <v>890</v>
      </c>
      <c r="BE10">
        <v>4892</v>
      </c>
      <c r="BF10" t="s">
        <v>890</v>
      </c>
      <c r="BH10" s="31" t="s">
        <v>890</v>
      </c>
      <c r="BI10">
        <v>500</v>
      </c>
      <c r="BJ10" t="s">
        <v>890</v>
      </c>
      <c r="BL10" s="31" t="s">
        <v>890</v>
      </c>
      <c r="BM10">
        <v>580</v>
      </c>
      <c r="BN10" t="s">
        <v>890</v>
      </c>
      <c r="BP10" t="s">
        <v>890</v>
      </c>
      <c r="BQ10" t="s">
        <v>890</v>
      </c>
      <c r="BR10" t="s">
        <v>890</v>
      </c>
      <c r="BT10" s="31" t="s">
        <v>890</v>
      </c>
      <c r="BU10">
        <v>16151</v>
      </c>
      <c r="BV10" t="s">
        <v>890</v>
      </c>
      <c r="BX10" s="31" t="s">
        <v>890</v>
      </c>
      <c r="BY10">
        <v>50433</v>
      </c>
      <c r="BZ10" t="s">
        <v>890</v>
      </c>
      <c r="CB10" s="31" t="s">
        <v>890</v>
      </c>
      <c r="CC10">
        <v>660</v>
      </c>
      <c r="CE10" t="s">
        <v>890</v>
      </c>
      <c r="CG10" t="s">
        <v>890</v>
      </c>
      <c r="CH10">
        <v>32620</v>
      </c>
      <c r="CI10" t="s">
        <v>890</v>
      </c>
      <c r="CK10" s="31" t="s">
        <v>890</v>
      </c>
      <c r="CL10" t="s">
        <v>890</v>
      </c>
      <c r="CM10" t="s">
        <v>890</v>
      </c>
      <c r="CN10" t="s">
        <v>890</v>
      </c>
      <c r="CO10" s="28" t="s">
        <v>890</v>
      </c>
      <c r="CP10" t="s">
        <v>890</v>
      </c>
      <c r="CQ10" t="s">
        <v>890</v>
      </c>
      <c r="CR10" t="s">
        <v>890</v>
      </c>
      <c r="CS10" t="s">
        <v>890</v>
      </c>
      <c r="CT10" t="s">
        <v>890</v>
      </c>
      <c r="CV10" t="s">
        <v>896</v>
      </c>
      <c r="CX10" t="s">
        <v>890</v>
      </c>
      <c r="CY10" t="s">
        <v>890</v>
      </c>
      <c r="DA10" t="s">
        <v>848</v>
      </c>
      <c r="DC10" t="s">
        <v>890</v>
      </c>
      <c r="DD10" t="s">
        <v>890</v>
      </c>
      <c r="DF10" t="s">
        <v>891</v>
      </c>
      <c r="DH10" t="s">
        <v>890</v>
      </c>
      <c r="DI10" t="s">
        <v>890</v>
      </c>
      <c r="DK10" t="s">
        <v>892</v>
      </c>
      <c r="DM10" t="s">
        <v>890</v>
      </c>
      <c r="DN10" t="s">
        <v>890</v>
      </c>
      <c r="DP10" t="s">
        <v>132</v>
      </c>
      <c r="DR10" t="s">
        <v>890</v>
      </c>
      <c r="DS10" t="s">
        <v>890</v>
      </c>
      <c r="DU10" t="s">
        <v>135</v>
      </c>
      <c r="DW10" t="s">
        <v>890</v>
      </c>
      <c r="DX10" s="31" t="s">
        <v>890</v>
      </c>
      <c r="DY10" t="s">
        <v>890</v>
      </c>
      <c r="DZ10" s="31" t="s">
        <v>890</v>
      </c>
      <c r="EA10" s="31" t="s">
        <v>890</v>
      </c>
      <c r="EB10" s="31" t="s">
        <v>890</v>
      </c>
      <c r="EC10" t="s">
        <v>890</v>
      </c>
      <c r="ED10" s="31" t="s">
        <v>890</v>
      </c>
      <c r="EE10" s="31" t="s">
        <v>890</v>
      </c>
      <c r="EF10" s="31" t="s">
        <v>890</v>
      </c>
      <c r="EG10" s="31" t="s">
        <v>890</v>
      </c>
      <c r="EH10" s="31" t="s">
        <v>890</v>
      </c>
      <c r="EI10" s="31" t="s">
        <v>890</v>
      </c>
      <c r="EJ10" s="31" t="s">
        <v>890</v>
      </c>
      <c r="EK10" s="31" t="s">
        <v>890</v>
      </c>
      <c r="EL10" s="31" t="s">
        <v>890</v>
      </c>
      <c r="EM10" s="31" t="s">
        <v>890</v>
      </c>
      <c r="EN10">
        <v>0</v>
      </c>
      <c r="EO10">
        <v>0</v>
      </c>
      <c r="EP10">
        <v>0</v>
      </c>
      <c r="EQ10">
        <v>0</v>
      </c>
      <c r="ER10">
        <v>0</v>
      </c>
      <c r="ES10">
        <v>0</v>
      </c>
      <c r="ET10">
        <v>1</v>
      </c>
      <c r="EU10">
        <v>2</v>
      </c>
      <c r="EV10" t="s">
        <v>890</v>
      </c>
      <c r="EX10" t="s">
        <v>893</v>
      </c>
      <c r="EZ10" t="s">
        <v>890</v>
      </c>
      <c r="FA10" t="s">
        <v>890</v>
      </c>
      <c r="FC10" t="s">
        <v>894</v>
      </c>
      <c r="FE10" t="s">
        <v>890</v>
      </c>
      <c r="FF10" t="s">
        <v>890</v>
      </c>
      <c r="FH10" t="s">
        <v>895</v>
      </c>
      <c r="FJ10" t="s">
        <v>890</v>
      </c>
    </row>
    <row r="11" spans="1:166" ht="24" x14ac:dyDescent="0.45">
      <c r="A11">
        <v>39010</v>
      </c>
      <c r="B11" s="27" t="s">
        <v>857</v>
      </c>
      <c r="C11" s="23" t="s">
        <v>881</v>
      </c>
      <c r="D11" s="27" t="s">
        <v>849</v>
      </c>
      <c r="E11">
        <v>980</v>
      </c>
      <c r="F11">
        <v>1818</v>
      </c>
      <c r="G11">
        <v>2798</v>
      </c>
      <c r="H11">
        <v>3.47</v>
      </c>
      <c r="I11">
        <v>1.88</v>
      </c>
      <c r="J11">
        <v>83.99</v>
      </c>
      <c r="K11">
        <v>89.38</v>
      </c>
      <c r="L11">
        <v>0.71</v>
      </c>
      <c r="M11">
        <v>0.66</v>
      </c>
      <c r="N11">
        <v>7.0000000000000007E-2</v>
      </c>
      <c r="O11">
        <v>2.4700000000000002</v>
      </c>
      <c r="P11">
        <v>1.61</v>
      </c>
      <c r="Q11">
        <v>0.93</v>
      </c>
      <c r="R11">
        <v>0</v>
      </c>
      <c r="S11">
        <v>0</v>
      </c>
      <c r="T11">
        <v>0</v>
      </c>
      <c r="U11">
        <v>0.06</v>
      </c>
      <c r="V11">
        <v>0</v>
      </c>
      <c r="W11">
        <v>0</v>
      </c>
      <c r="X11">
        <v>7.0000000000000007E-2</v>
      </c>
      <c r="Y11">
        <v>0.14000000000000001</v>
      </c>
      <c r="Z11">
        <v>10.08</v>
      </c>
      <c r="AA11">
        <v>4.37</v>
      </c>
      <c r="AB11">
        <v>0</v>
      </c>
      <c r="AC11">
        <v>0.14000000000000001</v>
      </c>
      <c r="AD11">
        <v>0</v>
      </c>
      <c r="AE11">
        <v>0</v>
      </c>
      <c r="AF11">
        <v>0</v>
      </c>
      <c r="AG11">
        <v>0</v>
      </c>
      <c r="AH11">
        <v>1471</v>
      </c>
      <c r="AI11">
        <v>550</v>
      </c>
      <c r="AJ11">
        <v>550</v>
      </c>
      <c r="AK11">
        <v>136</v>
      </c>
      <c r="AL11">
        <v>0</v>
      </c>
      <c r="AM11" t="s">
        <v>890</v>
      </c>
      <c r="AN11" t="s">
        <v>890</v>
      </c>
      <c r="AO11">
        <v>319</v>
      </c>
      <c r="AP11" t="s">
        <v>890</v>
      </c>
      <c r="AQ11" t="s">
        <v>890</v>
      </c>
      <c r="AR11" t="s">
        <v>890</v>
      </c>
      <c r="AS11" t="s">
        <v>890</v>
      </c>
      <c r="AT11" t="s">
        <v>890</v>
      </c>
      <c r="AU11" t="s">
        <v>890</v>
      </c>
      <c r="AV11" t="s">
        <v>890</v>
      </c>
      <c r="AW11" s="28" t="s">
        <v>890</v>
      </c>
      <c r="AY11" t="s">
        <v>890</v>
      </c>
      <c r="BA11">
        <v>17517</v>
      </c>
      <c r="BB11" t="s">
        <v>890</v>
      </c>
      <c r="BD11" s="31" t="s">
        <v>890</v>
      </c>
      <c r="BE11">
        <v>15960</v>
      </c>
      <c r="BF11" t="s">
        <v>890</v>
      </c>
      <c r="BH11" s="31" t="s">
        <v>890</v>
      </c>
      <c r="BI11">
        <v>1852</v>
      </c>
      <c r="BJ11" t="s">
        <v>890</v>
      </c>
      <c r="BL11" s="31" t="s">
        <v>890</v>
      </c>
      <c r="BM11">
        <v>2068</v>
      </c>
      <c r="BN11" t="s">
        <v>890</v>
      </c>
      <c r="BP11" t="s">
        <v>890</v>
      </c>
      <c r="BQ11" t="s">
        <v>890</v>
      </c>
      <c r="BR11" t="s">
        <v>890</v>
      </c>
      <c r="BT11" s="31" t="s">
        <v>890</v>
      </c>
      <c r="BU11">
        <v>53248</v>
      </c>
      <c r="BV11" t="s">
        <v>890</v>
      </c>
      <c r="BX11" s="31" t="s">
        <v>890</v>
      </c>
      <c r="BY11">
        <v>192954</v>
      </c>
      <c r="BZ11" t="s">
        <v>890</v>
      </c>
      <c r="CB11" s="31" t="s">
        <v>890</v>
      </c>
      <c r="CC11">
        <v>2173</v>
      </c>
      <c r="CE11" t="s">
        <v>890</v>
      </c>
      <c r="CG11" t="s">
        <v>890</v>
      </c>
      <c r="CH11">
        <v>326134</v>
      </c>
      <c r="CI11" t="s">
        <v>890</v>
      </c>
      <c r="CK11" s="31" t="s">
        <v>890</v>
      </c>
      <c r="CL11" t="s">
        <v>890</v>
      </c>
      <c r="CM11" t="s">
        <v>890</v>
      </c>
      <c r="CN11" t="s">
        <v>890</v>
      </c>
      <c r="CO11" s="28" t="s">
        <v>890</v>
      </c>
      <c r="CP11" t="s">
        <v>890</v>
      </c>
      <c r="CQ11" t="s">
        <v>890</v>
      </c>
      <c r="CR11" t="s">
        <v>890</v>
      </c>
      <c r="CS11" t="s">
        <v>890</v>
      </c>
      <c r="CT11" t="s">
        <v>890</v>
      </c>
      <c r="CV11" t="s">
        <v>126</v>
      </c>
      <c r="CW11" t="s">
        <v>889</v>
      </c>
      <c r="CX11" t="s">
        <v>890</v>
      </c>
      <c r="CY11" t="s">
        <v>890</v>
      </c>
      <c r="DA11" t="s">
        <v>128</v>
      </c>
      <c r="DC11" t="s">
        <v>890</v>
      </c>
      <c r="DD11" t="s">
        <v>890</v>
      </c>
      <c r="DF11" t="s">
        <v>891</v>
      </c>
      <c r="DH11" t="s">
        <v>890</v>
      </c>
      <c r="DI11" t="s">
        <v>890</v>
      </c>
      <c r="DK11" t="s">
        <v>892</v>
      </c>
      <c r="DM11" t="s">
        <v>890</v>
      </c>
      <c r="DN11" t="s">
        <v>890</v>
      </c>
      <c r="DP11" t="s">
        <v>132</v>
      </c>
      <c r="DR11" t="s">
        <v>890</v>
      </c>
      <c r="DS11" t="s">
        <v>890</v>
      </c>
      <c r="DU11" t="s">
        <v>135</v>
      </c>
      <c r="DW11" t="s">
        <v>890</v>
      </c>
      <c r="DX11" s="31" t="s">
        <v>890</v>
      </c>
      <c r="DY11" t="s">
        <v>890</v>
      </c>
      <c r="DZ11" s="31" t="s">
        <v>890</v>
      </c>
      <c r="EA11" s="31" t="s">
        <v>890</v>
      </c>
      <c r="EB11" s="31" t="s">
        <v>890</v>
      </c>
      <c r="EC11" t="s">
        <v>890</v>
      </c>
      <c r="ED11" s="31" t="s">
        <v>890</v>
      </c>
      <c r="EE11" s="31" t="s">
        <v>890</v>
      </c>
      <c r="EF11" s="31" t="s">
        <v>890</v>
      </c>
      <c r="EG11" s="31" t="s">
        <v>890</v>
      </c>
      <c r="EH11" s="31" t="s">
        <v>890</v>
      </c>
      <c r="EI11" s="31" t="s">
        <v>890</v>
      </c>
      <c r="EJ11" s="31" t="s">
        <v>890</v>
      </c>
      <c r="EK11" s="31" t="s">
        <v>890</v>
      </c>
      <c r="EL11" s="31" t="s">
        <v>890</v>
      </c>
      <c r="EM11" s="31" t="s">
        <v>890</v>
      </c>
      <c r="EN11">
        <v>0</v>
      </c>
      <c r="EO11">
        <v>0</v>
      </c>
      <c r="EP11">
        <v>0</v>
      </c>
      <c r="EQ11">
        <v>0</v>
      </c>
      <c r="ER11">
        <v>0</v>
      </c>
      <c r="ES11">
        <v>0</v>
      </c>
      <c r="ET11">
        <v>1</v>
      </c>
      <c r="EU11">
        <v>2</v>
      </c>
      <c r="EV11" t="s">
        <v>890</v>
      </c>
      <c r="EX11" t="s">
        <v>893</v>
      </c>
      <c r="EZ11" t="s">
        <v>890</v>
      </c>
      <c r="FA11" t="s">
        <v>890</v>
      </c>
      <c r="FC11" t="s">
        <v>894</v>
      </c>
      <c r="FE11" t="s">
        <v>890</v>
      </c>
      <c r="FF11" t="s">
        <v>890</v>
      </c>
      <c r="FH11" t="s">
        <v>895</v>
      </c>
      <c r="FJ11" t="s">
        <v>890</v>
      </c>
    </row>
    <row r="12" spans="1:166" ht="24" x14ac:dyDescent="0.45">
      <c r="A12">
        <v>39011</v>
      </c>
      <c r="B12" s="27" t="s">
        <v>858</v>
      </c>
      <c r="C12" s="23" t="s">
        <v>882</v>
      </c>
      <c r="D12" s="27" t="s">
        <v>849</v>
      </c>
      <c r="E12">
        <v>961</v>
      </c>
      <c r="F12">
        <v>1735</v>
      </c>
      <c r="G12">
        <v>2696</v>
      </c>
      <c r="H12">
        <v>1.22</v>
      </c>
      <c r="I12">
        <v>1.88</v>
      </c>
      <c r="J12">
        <v>84.68</v>
      </c>
      <c r="K12">
        <v>89.38</v>
      </c>
      <c r="L12">
        <v>1.1499999999999999</v>
      </c>
      <c r="M12">
        <v>0.66</v>
      </c>
      <c r="N12">
        <v>0.11</v>
      </c>
      <c r="O12">
        <v>2.4700000000000002</v>
      </c>
      <c r="P12">
        <v>0.56000000000000005</v>
      </c>
      <c r="Q12">
        <v>0.93</v>
      </c>
      <c r="R12">
        <v>0</v>
      </c>
      <c r="S12">
        <v>0</v>
      </c>
      <c r="T12">
        <v>0.3</v>
      </c>
      <c r="U12">
        <v>0.06</v>
      </c>
      <c r="V12">
        <v>0</v>
      </c>
      <c r="W12">
        <v>0</v>
      </c>
      <c r="X12">
        <v>7.0000000000000007E-2</v>
      </c>
      <c r="Y12">
        <v>0.14000000000000001</v>
      </c>
      <c r="Z12">
        <v>11.87</v>
      </c>
      <c r="AA12">
        <v>4.37</v>
      </c>
      <c r="AB12">
        <v>0.04</v>
      </c>
      <c r="AC12">
        <v>0.14000000000000001</v>
      </c>
      <c r="AD12">
        <v>0</v>
      </c>
      <c r="AE12">
        <v>0</v>
      </c>
      <c r="AF12">
        <v>0</v>
      </c>
      <c r="AG12">
        <v>0</v>
      </c>
      <c r="AH12">
        <v>1671</v>
      </c>
      <c r="AI12">
        <v>1321</v>
      </c>
      <c r="AJ12">
        <v>1321</v>
      </c>
      <c r="AK12">
        <v>71</v>
      </c>
      <c r="AL12">
        <v>0</v>
      </c>
      <c r="AM12" t="s">
        <v>890</v>
      </c>
      <c r="AN12" t="s">
        <v>890</v>
      </c>
      <c r="AO12">
        <v>53</v>
      </c>
      <c r="AP12" t="s">
        <v>890</v>
      </c>
      <c r="AQ12" t="s">
        <v>890</v>
      </c>
      <c r="AR12" t="s">
        <v>890</v>
      </c>
      <c r="AS12" t="s">
        <v>890</v>
      </c>
      <c r="AT12" t="s">
        <v>890</v>
      </c>
      <c r="AU12" t="s">
        <v>890</v>
      </c>
      <c r="AV12" t="s">
        <v>890</v>
      </c>
      <c r="AW12" s="28" t="s">
        <v>890</v>
      </c>
      <c r="AY12" t="s">
        <v>890</v>
      </c>
      <c r="BA12">
        <v>39829</v>
      </c>
      <c r="BB12" t="s">
        <v>890</v>
      </c>
      <c r="BD12" s="31" t="s">
        <v>890</v>
      </c>
      <c r="BE12">
        <v>37902</v>
      </c>
      <c r="BF12" t="s">
        <v>890</v>
      </c>
      <c r="BH12" s="31" t="s">
        <v>890</v>
      </c>
      <c r="BI12">
        <v>4227</v>
      </c>
      <c r="BJ12" t="s">
        <v>890</v>
      </c>
      <c r="BL12" s="31" t="s">
        <v>890</v>
      </c>
      <c r="BM12">
        <v>4781</v>
      </c>
      <c r="BN12" t="s">
        <v>890</v>
      </c>
      <c r="BP12" t="s">
        <v>890</v>
      </c>
      <c r="BQ12" t="s">
        <v>890</v>
      </c>
      <c r="BR12" t="s">
        <v>890</v>
      </c>
      <c r="BT12" s="31" t="s">
        <v>890</v>
      </c>
      <c r="BU12">
        <v>127090</v>
      </c>
      <c r="BV12" t="s">
        <v>890</v>
      </c>
      <c r="BX12" s="31" t="s">
        <v>890</v>
      </c>
      <c r="BY12">
        <v>437567</v>
      </c>
      <c r="BZ12" t="s">
        <v>890</v>
      </c>
      <c r="CB12" s="31" t="s">
        <v>890</v>
      </c>
      <c r="CC12">
        <v>5196</v>
      </c>
      <c r="CE12" t="s">
        <v>890</v>
      </c>
      <c r="CG12" t="s">
        <v>890</v>
      </c>
      <c r="CH12">
        <v>766973</v>
      </c>
      <c r="CI12" t="s">
        <v>890</v>
      </c>
      <c r="CK12" s="31" t="s">
        <v>890</v>
      </c>
      <c r="CL12" t="s">
        <v>890</v>
      </c>
      <c r="CM12" t="s">
        <v>890</v>
      </c>
      <c r="CN12" t="s">
        <v>890</v>
      </c>
      <c r="CO12" s="28" t="s">
        <v>890</v>
      </c>
      <c r="CP12" t="s">
        <v>890</v>
      </c>
      <c r="CQ12" t="s">
        <v>890</v>
      </c>
      <c r="CR12" t="s">
        <v>890</v>
      </c>
      <c r="CS12" t="s">
        <v>890</v>
      </c>
      <c r="CT12" t="s">
        <v>890</v>
      </c>
      <c r="CV12" t="s">
        <v>126</v>
      </c>
      <c r="CW12" t="s">
        <v>889</v>
      </c>
      <c r="CX12" t="s">
        <v>890</v>
      </c>
      <c r="CY12" t="s">
        <v>890</v>
      </c>
      <c r="DA12" t="s">
        <v>128</v>
      </c>
      <c r="DC12" t="s">
        <v>890</v>
      </c>
      <c r="DD12" t="s">
        <v>890</v>
      </c>
      <c r="DF12" t="s">
        <v>891</v>
      </c>
      <c r="DH12" t="s">
        <v>890</v>
      </c>
      <c r="DI12" t="s">
        <v>890</v>
      </c>
      <c r="DK12" t="s">
        <v>892</v>
      </c>
      <c r="DM12" t="s">
        <v>890</v>
      </c>
      <c r="DN12" t="s">
        <v>890</v>
      </c>
      <c r="DP12" t="s">
        <v>132</v>
      </c>
      <c r="DR12" t="s">
        <v>890</v>
      </c>
      <c r="DS12" t="s">
        <v>890</v>
      </c>
      <c r="DU12" t="s">
        <v>135</v>
      </c>
      <c r="DW12" t="s">
        <v>890</v>
      </c>
      <c r="DX12" s="31" t="s">
        <v>890</v>
      </c>
      <c r="DY12" t="s">
        <v>890</v>
      </c>
      <c r="DZ12" s="31" t="s">
        <v>890</v>
      </c>
      <c r="EA12" s="31" t="s">
        <v>890</v>
      </c>
      <c r="EB12" s="31" t="s">
        <v>890</v>
      </c>
      <c r="EC12" t="s">
        <v>890</v>
      </c>
      <c r="ED12" s="31" t="s">
        <v>890</v>
      </c>
      <c r="EE12" s="31" t="s">
        <v>890</v>
      </c>
      <c r="EF12" s="31" t="s">
        <v>890</v>
      </c>
      <c r="EG12" s="31" t="s">
        <v>890</v>
      </c>
      <c r="EH12" s="31" t="s">
        <v>890</v>
      </c>
      <c r="EI12" s="31" t="s">
        <v>890</v>
      </c>
      <c r="EJ12" s="31" t="s">
        <v>890</v>
      </c>
      <c r="EK12" s="31" t="s">
        <v>890</v>
      </c>
      <c r="EL12" s="31" t="s">
        <v>890</v>
      </c>
      <c r="EM12" s="31" t="s">
        <v>890</v>
      </c>
      <c r="EN12">
        <v>0</v>
      </c>
      <c r="EO12">
        <v>0</v>
      </c>
      <c r="EP12">
        <v>0</v>
      </c>
      <c r="EQ12">
        <v>0</v>
      </c>
      <c r="ER12">
        <v>0</v>
      </c>
      <c r="ES12">
        <v>0</v>
      </c>
      <c r="ET12">
        <v>1</v>
      </c>
      <c r="EU12">
        <v>2</v>
      </c>
      <c r="EV12" t="s">
        <v>890</v>
      </c>
      <c r="EX12" t="s">
        <v>893</v>
      </c>
      <c r="EZ12" t="s">
        <v>890</v>
      </c>
      <c r="FA12" t="s">
        <v>890</v>
      </c>
      <c r="FC12" t="s">
        <v>894</v>
      </c>
      <c r="FE12" t="s">
        <v>890</v>
      </c>
      <c r="FF12" t="s">
        <v>890</v>
      </c>
      <c r="FH12" t="s">
        <v>895</v>
      </c>
      <c r="FJ12" t="s">
        <v>890</v>
      </c>
    </row>
    <row r="13" spans="1:166" ht="24" x14ac:dyDescent="0.45">
      <c r="A13">
        <v>38001</v>
      </c>
      <c r="B13" s="27" t="s">
        <v>860</v>
      </c>
      <c r="C13" s="23" t="s">
        <v>879</v>
      </c>
      <c r="D13" s="27" t="s">
        <v>859</v>
      </c>
      <c r="E13">
        <v>315</v>
      </c>
      <c r="F13">
        <v>735</v>
      </c>
      <c r="G13">
        <v>1050</v>
      </c>
      <c r="H13">
        <v>1.52</v>
      </c>
      <c r="I13">
        <v>2.69</v>
      </c>
      <c r="J13">
        <v>93.24</v>
      </c>
      <c r="K13">
        <v>88.78</v>
      </c>
      <c r="L13">
        <v>3.14</v>
      </c>
      <c r="M13">
        <v>3.44</v>
      </c>
      <c r="N13">
        <v>0.48</v>
      </c>
      <c r="O13">
        <v>1.46</v>
      </c>
      <c r="P13">
        <v>0</v>
      </c>
      <c r="Q13">
        <v>2.38</v>
      </c>
      <c r="R13">
        <v>0</v>
      </c>
      <c r="S13">
        <v>0</v>
      </c>
      <c r="T13">
        <v>0.19</v>
      </c>
      <c r="U13">
        <v>0.37</v>
      </c>
      <c r="V13">
        <v>0</v>
      </c>
      <c r="W13">
        <v>0</v>
      </c>
      <c r="X13">
        <v>1.1399999999999999</v>
      </c>
      <c r="Y13">
        <v>0.32</v>
      </c>
      <c r="Z13">
        <v>0.28999999999999998</v>
      </c>
      <c r="AA13">
        <v>0.47</v>
      </c>
      <c r="AB13">
        <v>0</v>
      </c>
      <c r="AC13">
        <v>0.08</v>
      </c>
      <c r="AD13">
        <v>0</v>
      </c>
      <c r="AE13">
        <v>0</v>
      </c>
      <c r="AF13">
        <v>0</v>
      </c>
      <c r="AG13">
        <v>0</v>
      </c>
      <c r="AH13">
        <v>722</v>
      </c>
      <c r="AI13">
        <v>837</v>
      </c>
      <c r="AJ13">
        <v>837</v>
      </c>
      <c r="AK13">
        <v>141</v>
      </c>
      <c r="AL13">
        <v>0</v>
      </c>
      <c r="AM13" t="s">
        <v>890</v>
      </c>
      <c r="AN13" t="s">
        <v>890</v>
      </c>
      <c r="AO13">
        <v>162</v>
      </c>
      <c r="AP13" t="s">
        <v>890</v>
      </c>
      <c r="AQ13" t="s">
        <v>890</v>
      </c>
      <c r="AR13" t="s">
        <v>890</v>
      </c>
      <c r="AS13" t="s">
        <v>890</v>
      </c>
      <c r="AT13" t="s">
        <v>890</v>
      </c>
      <c r="AU13" t="s">
        <v>890</v>
      </c>
      <c r="AV13" t="s">
        <v>890</v>
      </c>
      <c r="AW13" s="28" t="s">
        <v>890</v>
      </c>
      <c r="AY13" t="s">
        <v>890</v>
      </c>
      <c r="BA13">
        <v>29870</v>
      </c>
      <c r="BB13" t="s">
        <v>890</v>
      </c>
      <c r="BD13" s="31" t="s">
        <v>890</v>
      </c>
      <c r="BE13">
        <v>23191</v>
      </c>
      <c r="BF13" t="s">
        <v>890</v>
      </c>
      <c r="BH13" s="31" t="s">
        <v>890</v>
      </c>
      <c r="BI13">
        <v>3122</v>
      </c>
      <c r="BJ13" t="s">
        <v>890</v>
      </c>
      <c r="BL13" s="31" t="s">
        <v>890</v>
      </c>
      <c r="BM13">
        <v>3354</v>
      </c>
      <c r="BN13" t="s">
        <v>890</v>
      </c>
      <c r="BP13" t="s">
        <v>890</v>
      </c>
      <c r="BQ13" t="s">
        <v>890</v>
      </c>
      <c r="BR13" t="s">
        <v>890</v>
      </c>
      <c r="BT13" s="31" t="s">
        <v>890</v>
      </c>
      <c r="BU13">
        <v>79432</v>
      </c>
      <c r="BV13" t="s">
        <v>890</v>
      </c>
      <c r="BX13" s="31" t="s">
        <v>890</v>
      </c>
      <c r="BY13">
        <v>336850</v>
      </c>
      <c r="BZ13" t="s">
        <v>890</v>
      </c>
      <c r="CB13" s="31" t="s">
        <v>890</v>
      </c>
      <c r="CC13">
        <v>3243</v>
      </c>
      <c r="CE13" t="s">
        <v>890</v>
      </c>
      <c r="CG13" t="s">
        <v>890</v>
      </c>
      <c r="CH13">
        <v>1052181</v>
      </c>
      <c r="CI13" t="s">
        <v>890</v>
      </c>
      <c r="CK13" s="31" t="s">
        <v>890</v>
      </c>
      <c r="CL13" t="s">
        <v>890</v>
      </c>
      <c r="CM13" t="s">
        <v>890</v>
      </c>
      <c r="CN13" t="s">
        <v>890</v>
      </c>
      <c r="CO13" s="28" t="s">
        <v>890</v>
      </c>
      <c r="CP13" t="s">
        <v>890</v>
      </c>
      <c r="CQ13" t="s">
        <v>890</v>
      </c>
      <c r="CR13" t="s">
        <v>890</v>
      </c>
      <c r="CS13" t="s">
        <v>890</v>
      </c>
      <c r="CT13" t="s">
        <v>890</v>
      </c>
      <c r="CV13" t="s">
        <v>847</v>
      </c>
      <c r="CX13" t="s">
        <v>890</v>
      </c>
      <c r="CY13" t="s">
        <v>890</v>
      </c>
      <c r="DA13" t="s">
        <v>848</v>
      </c>
      <c r="DC13" t="s">
        <v>890</v>
      </c>
      <c r="DD13" t="s">
        <v>890</v>
      </c>
      <c r="DF13" t="s">
        <v>891</v>
      </c>
      <c r="DH13" t="s">
        <v>890</v>
      </c>
      <c r="DI13" t="s">
        <v>890</v>
      </c>
      <c r="DK13" t="s">
        <v>892</v>
      </c>
      <c r="DM13" t="s">
        <v>890</v>
      </c>
      <c r="DN13" t="s">
        <v>890</v>
      </c>
      <c r="DP13" t="s">
        <v>132</v>
      </c>
      <c r="DR13" t="s">
        <v>890</v>
      </c>
      <c r="DS13" t="s">
        <v>890</v>
      </c>
      <c r="DU13" t="s">
        <v>135</v>
      </c>
      <c r="DW13" t="s">
        <v>890</v>
      </c>
      <c r="DX13" s="31" t="s">
        <v>890</v>
      </c>
      <c r="DY13" t="s">
        <v>890</v>
      </c>
      <c r="DZ13" s="31" t="s">
        <v>890</v>
      </c>
      <c r="EA13" s="31" t="s">
        <v>890</v>
      </c>
      <c r="EB13" s="31" t="s">
        <v>890</v>
      </c>
      <c r="EC13" t="s">
        <v>890</v>
      </c>
      <c r="ED13" s="31" t="s">
        <v>890</v>
      </c>
      <c r="EE13" s="31" t="s">
        <v>890</v>
      </c>
      <c r="EF13" s="31" t="s">
        <v>890</v>
      </c>
      <c r="EG13" s="31" t="s">
        <v>890</v>
      </c>
      <c r="EH13" s="31" t="s">
        <v>890</v>
      </c>
      <c r="EI13" s="31" t="s">
        <v>890</v>
      </c>
      <c r="EJ13" s="31" t="s">
        <v>890</v>
      </c>
      <c r="EK13" s="31" t="s">
        <v>890</v>
      </c>
      <c r="EL13" s="31" t="s">
        <v>890</v>
      </c>
      <c r="EM13" s="31" t="s">
        <v>890</v>
      </c>
      <c r="EN13">
        <v>0</v>
      </c>
      <c r="EO13">
        <v>0</v>
      </c>
      <c r="EP13">
        <v>0</v>
      </c>
      <c r="EQ13">
        <v>0</v>
      </c>
      <c r="ER13">
        <v>0</v>
      </c>
      <c r="ES13">
        <v>0</v>
      </c>
      <c r="ET13">
        <v>1</v>
      </c>
      <c r="EU13">
        <v>2</v>
      </c>
      <c r="EV13" t="s">
        <v>890</v>
      </c>
      <c r="EX13" t="s">
        <v>893</v>
      </c>
      <c r="EZ13" t="s">
        <v>890</v>
      </c>
      <c r="FA13" t="s">
        <v>890</v>
      </c>
      <c r="FC13" t="s">
        <v>894</v>
      </c>
      <c r="FE13" t="s">
        <v>890</v>
      </c>
      <c r="FF13" t="s">
        <v>890</v>
      </c>
      <c r="FH13" t="s">
        <v>895</v>
      </c>
      <c r="FJ13" t="s">
        <v>890</v>
      </c>
    </row>
    <row r="14" spans="1:166" ht="24" x14ac:dyDescent="0.45">
      <c r="A14">
        <v>38002</v>
      </c>
      <c r="B14" s="27" t="s">
        <v>861</v>
      </c>
      <c r="C14" s="23" t="s">
        <v>880</v>
      </c>
      <c r="D14" s="27" t="s">
        <v>859</v>
      </c>
      <c r="E14">
        <v>157</v>
      </c>
      <c r="F14">
        <v>1069</v>
      </c>
      <c r="G14">
        <v>1226</v>
      </c>
      <c r="H14">
        <v>2.04</v>
      </c>
      <c r="I14">
        <v>2.69</v>
      </c>
      <c r="J14">
        <v>89.56</v>
      </c>
      <c r="K14">
        <v>88.78</v>
      </c>
      <c r="L14">
        <v>2.2799999999999998</v>
      </c>
      <c r="M14">
        <v>3.44</v>
      </c>
      <c r="N14">
        <v>1.88</v>
      </c>
      <c r="O14">
        <v>1.46</v>
      </c>
      <c r="P14">
        <v>1.06</v>
      </c>
      <c r="Q14">
        <v>2.38</v>
      </c>
      <c r="R14">
        <v>0</v>
      </c>
      <c r="S14">
        <v>0</v>
      </c>
      <c r="T14">
        <v>0.08</v>
      </c>
      <c r="U14">
        <v>0.37</v>
      </c>
      <c r="V14">
        <v>0</v>
      </c>
      <c r="W14">
        <v>0</v>
      </c>
      <c r="X14">
        <v>0</v>
      </c>
      <c r="Y14">
        <v>0.32</v>
      </c>
      <c r="Z14">
        <v>3.1</v>
      </c>
      <c r="AA14">
        <v>0.47</v>
      </c>
      <c r="AB14">
        <v>0</v>
      </c>
      <c r="AC14">
        <v>0.08</v>
      </c>
      <c r="AD14">
        <v>0</v>
      </c>
      <c r="AE14">
        <v>0</v>
      </c>
      <c r="AF14">
        <v>0</v>
      </c>
      <c r="AG14">
        <v>0</v>
      </c>
      <c r="AH14">
        <v>996</v>
      </c>
      <c r="AI14">
        <v>687</v>
      </c>
      <c r="AJ14">
        <v>687</v>
      </c>
      <c r="AK14">
        <v>228</v>
      </c>
      <c r="AL14">
        <v>0</v>
      </c>
      <c r="AM14" t="s">
        <v>890</v>
      </c>
      <c r="AN14" t="s">
        <v>890</v>
      </c>
      <c r="AO14">
        <v>66</v>
      </c>
      <c r="AP14" t="s">
        <v>890</v>
      </c>
      <c r="AQ14" t="s">
        <v>890</v>
      </c>
      <c r="AR14" t="s">
        <v>890</v>
      </c>
      <c r="AS14" t="s">
        <v>890</v>
      </c>
      <c r="AT14" t="s">
        <v>890</v>
      </c>
      <c r="AU14" t="s">
        <v>890</v>
      </c>
      <c r="AV14" t="s">
        <v>890</v>
      </c>
      <c r="AW14" s="28" t="s">
        <v>890</v>
      </c>
      <c r="AY14" t="s">
        <v>890</v>
      </c>
      <c r="BA14">
        <v>20061</v>
      </c>
      <c r="BB14" t="s">
        <v>890</v>
      </c>
      <c r="BD14" s="31" t="s">
        <v>890</v>
      </c>
      <c r="BE14">
        <v>19953</v>
      </c>
      <c r="BF14" t="s">
        <v>890</v>
      </c>
      <c r="BH14" s="31" t="s">
        <v>890</v>
      </c>
      <c r="BI14">
        <v>2137</v>
      </c>
      <c r="BJ14" t="s">
        <v>890</v>
      </c>
      <c r="BL14" s="31" t="s">
        <v>890</v>
      </c>
      <c r="BM14">
        <v>2448</v>
      </c>
      <c r="BN14" t="s">
        <v>890</v>
      </c>
      <c r="BP14" t="s">
        <v>890</v>
      </c>
      <c r="BQ14" t="s">
        <v>890</v>
      </c>
      <c r="BR14" t="s">
        <v>890</v>
      </c>
      <c r="BT14" s="31" t="s">
        <v>890</v>
      </c>
      <c r="BU14">
        <v>66910</v>
      </c>
      <c r="BV14" t="s">
        <v>890</v>
      </c>
      <c r="BX14" s="31" t="s">
        <v>890</v>
      </c>
      <c r="BY14">
        <v>219339</v>
      </c>
      <c r="BZ14" t="s">
        <v>890</v>
      </c>
      <c r="CB14" s="31" t="s">
        <v>890</v>
      </c>
      <c r="CC14">
        <v>2738</v>
      </c>
      <c r="CE14" t="s">
        <v>890</v>
      </c>
      <c r="CG14" t="s">
        <v>890</v>
      </c>
      <c r="CH14">
        <v>350481</v>
      </c>
      <c r="CI14" t="s">
        <v>890</v>
      </c>
      <c r="CK14" s="31" t="s">
        <v>890</v>
      </c>
      <c r="CL14" t="s">
        <v>890</v>
      </c>
      <c r="CM14" t="s">
        <v>890</v>
      </c>
      <c r="CN14" t="s">
        <v>890</v>
      </c>
      <c r="CO14" s="28" t="s">
        <v>890</v>
      </c>
      <c r="CP14" t="s">
        <v>890</v>
      </c>
      <c r="CQ14" t="s">
        <v>890</v>
      </c>
      <c r="CR14" t="s">
        <v>890</v>
      </c>
      <c r="CS14" t="s">
        <v>890</v>
      </c>
      <c r="CT14" t="s">
        <v>890</v>
      </c>
      <c r="CV14" t="s">
        <v>847</v>
      </c>
      <c r="CX14" t="s">
        <v>890</v>
      </c>
      <c r="CY14" t="s">
        <v>890</v>
      </c>
      <c r="DA14" t="s">
        <v>848</v>
      </c>
      <c r="DC14" t="s">
        <v>890</v>
      </c>
      <c r="DD14" t="s">
        <v>890</v>
      </c>
      <c r="DF14" t="s">
        <v>891</v>
      </c>
      <c r="DH14" t="s">
        <v>890</v>
      </c>
      <c r="DI14" t="s">
        <v>890</v>
      </c>
      <c r="DK14" t="s">
        <v>892</v>
      </c>
      <c r="DM14" t="s">
        <v>890</v>
      </c>
      <c r="DN14" t="s">
        <v>890</v>
      </c>
      <c r="DP14" t="s">
        <v>132</v>
      </c>
      <c r="DR14" t="s">
        <v>890</v>
      </c>
      <c r="DS14" t="s">
        <v>890</v>
      </c>
      <c r="DU14" t="s">
        <v>135</v>
      </c>
      <c r="DW14" t="s">
        <v>890</v>
      </c>
      <c r="DX14" s="31" t="s">
        <v>890</v>
      </c>
      <c r="DY14" t="s">
        <v>890</v>
      </c>
      <c r="DZ14" s="31" t="s">
        <v>890</v>
      </c>
      <c r="EA14" s="31" t="s">
        <v>890</v>
      </c>
      <c r="EB14" s="31" t="s">
        <v>890</v>
      </c>
      <c r="EC14" t="s">
        <v>890</v>
      </c>
      <c r="ED14" s="31" t="s">
        <v>890</v>
      </c>
      <c r="EE14" s="31" t="s">
        <v>890</v>
      </c>
      <c r="EF14" s="31" t="s">
        <v>890</v>
      </c>
      <c r="EG14" s="31" t="s">
        <v>890</v>
      </c>
      <c r="EH14" s="31" t="s">
        <v>890</v>
      </c>
      <c r="EI14" s="31" t="s">
        <v>890</v>
      </c>
      <c r="EJ14" s="31" t="s">
        <v>890</v>
      </c>
      <c r="EK14" s="31" t="s">
        <v>890</v>
      </c>
      <c r="EL14" s="31" t="s">
        <v>890</v>
      </c>
      <c r="EM14" s="31" t="s">
        <v>890</v>
      </c>
      <c r="EN14">
        <v>0</v>
      </c>
      <c r="EO14">
        <v>0</v>
      </c>
      <c r="EP14">
        <v>0</v>
      </c>
      <c r="EQ14">
        <v>0</v>
      </c>
      <c r="ER14">
        <v>0</v>
      </c>
      <c r="ES14">
        <v>0</v>
      </c>
      <c r="ET14">
        <v>1</v>
      </c>
      <c r="EU14">
        <v>2</v>
      </c>
      <c r="EV14" t="s">
        <v>890</v>
      </c>
      <c r="EX14" t="s">
        <v>893</v>
      </c>
      <c r="EZ14" t="s">
        <v>890</v>
      </c>
      <c r="FA14" t="s">
        <v>890</v>
      </c>
      <c r="FC14" t="s">
        <v>894</v>
      </c>
      <c r="FE14" t="s">
        <v>890</v>
      </c>
      <c r="FF14" t="s">
        <v>890</v>
      </c>
      <c r="FH14" t="s">
        <v>895</v>
      </c>
      <c r="FJ14" t="s">
        <v>890</v>
      </c>
    </row>
    <row r="15" spans="1:166" ht="24" x14ac:dyDescent="0.45">
      <c r="A15">
        <v>38003</v>
      </c>
      <c r="B15" s="27" t="s">
        <v>862</v>
      </c>
      <c r="C15" s="23" t="s">
        <v>877</v>
      </c>
      <c r="D15" s="27" t="s">
        <v>859</v>
      </c>
      <c r="E15">
        <v>2947</v>
      </c>
      <c r="F15">
        <v>4593</v>
      </c>
      <c r="G15">
        <v>7540</v>
      </c>
      <c r="H15">
        <v>1.69</v>
      </c>
      <c r="I15">
        <v>2.69</v>
      </c>
      <c r="J15">
        <v>87.16</v>
      </c>
      <c r="K15">
        <v>88.78</v>
      </c>
      <c r="L15">
        <v>3.06</v>
      </c>
      <c r="M15">
        <v>3.44</v>
      </c>
      <c r="N15">
        <v>2.84</v>
      </c>
      <c r="O15">
        <v>1.46</v>
      </c>
      <c r="P15">
        <v>3.84</v>
      </c>
      <c r="Q15">
        <v>2.38</v>
      </c>
      <c r="R15">
        <v>0</v>
      </c>
      <c r="S15">
        <v>0</v>
      </c>
      <c r="T15">
        <v>0.56999999999999995</v>
      </c>
      <c r="U15">
        <v>0.37</v>
      </c>
      <c r="V15">
        <v>0</v>
      </c>
      <c r="W15">
        <v>0</v>
      </c>
      <c r="X15">
        <v>0.4</v>
      </c>
      <c r="Y15">
        <v>0.32</v>
      </c>
      <c r="Z15">
        <v>0.36</v>
      </c>
      <c r="AA15">
        <v>0.47</v>
      </c>
      <c r="AB15">
        <v>0.08</v>
      </c>
      <c r="AC15">
        <v>0.08</v>
      </c>
      <c r="AD15">
        <v>0</v>
      </c>
      <c r="AE15">
        <v>0</v>
      </c>
      <c r="AF15">
        <v>0</v>
      </c>
      <c r="AG15">
        <v>0</v>
      </c>
      <c r="AH15">
        <v>4378</v>
      </c>
      <c r="AI15">
        <v>3790</v>
      </c>
      <c r="AJ15">
        <v>3790</v>
      </c>
      <c r="AK15">
        <v>338</v>
      </c>
      <c r="AL15">
        <v>0</v>
      </c>
      <c r="AM15" t="s">
        <v>890</v>
      </c>
      <c r="AN15" t="s">
        <v>890</v>
      </c>
      <c r="AO15">
        <v>76</v>
      </c>
      <c r="AP15" t="s">
        <v>890</v>
      </c>
      <c r="AQ15" t="s">
        <v>890</v>
      </c>
      <c r="AR15" t="s">
        <v>890</v>
      </c>
      <c r="AS15" t="s">
        <v>890</v>
      </c>
      <c r="AT15" t="s">
        <v>890</v>
      </c>
      <c r="AU15" t="s">
        <v>890</v>
      </c>
      <c r="AV15" t="s">
        <v>890</v>
      </c>
      <c r="AW15" s="28" t="s">
        <v>890</v>
      </c>
      <c r="AY15" t="s">
        <v>890</v>
      </c>
      <c r="BA15">
        <v>111017</v>
      </c>
      <c r="BB15" t="s">
        <v>890</v>
      </c>
      <c r="BD15" s="31" t="s">
        <v>890</v>
      </c>
      <c r="BE15">
        <v>108717</v>
      </c>
      <c r="BF15" t="s">
        <v>890</v>
      </c>
      <c r="BH15" s="31" t="s">
        <v>890</v>
      </c>
      <c r="BI15">
        <v>11813</v>
      </c>
      <c r="BJ15" t="s">
        <v>890</v>
      </c>
      <c r="BL15" s="31" t="s">
        <v>890</v>
      </c>
      <c r="BM15">
        <v>13479</v>
      </c>
      <c r="BN15" t="s">
        <v>890</v>
      </c>
      <c r="BP15" t="s">
        <v>890</v>
      </c>
      <c r="BQ15" t="s">
        <v>890</v>
      </c>
      <c r="BR15" t="s">
        <v>890</v>
      </c>
      <c r="BT15" s="31" t="s">
        <v>890</v>
      </c>
      <c r="BU15">
        <v>365976</v>
      </c>
      <c r="BV15" t="s">
        <v>890</v>
      </c>
      <c r="BX15" s="31" t="s">
        <v>890</v>
      </c>
      <c r="BY15">
        <v>1217784</v>
      </c>
      <c r="BZ15" t="s">
        <v>890</v>
      </c>
      <c r="CB15" s="31" t="s">
        <v>890</v>
      </c>
      <c r="CC15">
        <v>14978</v>
      </c>
      <c r="CE15" t="s">
        <v>890</v>
      </c>
      <c r="CG15" t="s">
        <v>890</v>
      </c>
      <c r="CH15">
        <v>2227123</v>
      </c>
      <c r="CI15" t="s">
        <v>890</v>
      </c>
      <c r="CK15" s="31" t="s">
        <v>890</v>
      </c>
      <c r="CL15" t="s">
        <v>890</v>
      </c>
      <c r="CM15" t="s">
        <v>890</v>
      </c>
      <c r="CN15" t="s">
        <v>890</v>
      </c>
      <c r="CO15" s="28" t="s">
        <v>890</v>
      </c>
      <c r="CP15" t="s">
        <v>890</v>
      </c>
      <c r="CQ15" t="s">
        <v>890</v>
      </c>
      <c r="CR15" t="s">
        <v>890</v>
      </c>
      <c r="CS15" t="s">
        <v>890</v>
      </c>
      <c r="CT15" t="s">
        <v>890</v>
      </c>
      <c r="CV15" t="s">
        <v>126</v>
      </c>
      <c r="CW15" t="s">
        <v>889</v>
      </c>
      <c r="CX15" t="s">
        <v>890</v>
      </c>
      <c r="CY15" t="s">
        <v>890</v>
      </c>
      <c r="DA15" t="s">
        <v>128</v>
      </c>
      <c r="DC15" t="s">
        <v>890</v>
      </c>
      <c r="DD15" t="s">
        <v>890</v>
      </c>
      <c r="DF15" t="s">
        <v>891</v>
      </c>
      <c r="DH15" t="s">
        <v>890</v>
      </c>
      <c r="DI15" t="s">
        <v>890</v>
      </c>
      <c r="DK15" t="s">
        <v>892</v>
      </c>
      <c r="DM15" t="s">
        <v>890</v>
      </c>
      <c r="DN15" t="s">
        <v>890</v>
      </c>
      <c r="DP15" t="s">
        <v>132</v>
      </c>
      <c r="DR15" t="s">
        <v>890</v>
      </c>
      <c r="DS15" t="s">
        <v>890</v>
      </c>
      <c r="DU15" t="s">
        <v>135</v>
      </c>
      <c r="DW15" t="s">
        <v>890</v>
      </c>
      <c r="DX15" s="31" t="s">
        <v>890</v>
      </c>
      <c r="DY15" t="s">
        <v>890</v>
      </c>
      <c r="DZ15" s="31" t="s">
        <v>890</v>
      </c>
      <c r="EA15" s="31" t="s">
        <v>890</v>
      </c>
      <c r="EB15" s="31" t="s">
        <v>890</v>
      </c>
      <c r="EC15" t="s">
        <v>890</v>
      </c>
      <c r="ED15" s="31" t="s">
        <v>890</v>
      </c>
      <c r="EE15" s="31" t="s">
        <v>890</v>
      </c>
      <c r="EF15" s="31" t="s">
        <v>890</v>
      </c>
      <c r="EG15" s="31" t="s">
        <v>890</v>
      </c>
      <c r="EH15" s="31" t="s">
        <v>890</v>
      </c>
      <c r="EI15" s="31" t="s">
        <v>890</v>
      </c>
      <c r="EJ15" s="31" t="s">
        <v>890</v>
      </c>
      <c r="EK15" s="31" t="s">
        <v>890</v>
      </c>
      <c r="EL15" s="31" t="s">
        <v>890</v>
      </c>
      <c r="EM15" s="31" t="s">
        <v>890</v>
      </c>
      <c r="EN15">
        <v>0</v>
      </c>
      <c r="EO15">
        <v>0</v>
      </c>
      <c r="EP15">
        <v>0</v>
      </c>
      <c r="EQ15">
        <v>0</v>
      </c>
      <c r="ER15">
        <v>0</v>
      </c>
      <c r="ES15">
        <v>0</v>
      </c>
      <c r="ET15">
        <v>1</v>
      </c>
      <c r="EU15">
        <v>2</v>
      </c>
      <c r="EV15" t="s">
        <v>890</v>
      </c>
      <c r="EX15" t="s">
        <v>893</v>
      </c>
      <c r="EZ15" t="s">
        <v>890</v>
      </c>
      <c r="FA15" t="s">
        <v>890</v>
      </c>
      <c r="FC15" t="s">
        <v>894</v>
      </c>
      <c r="FE15" t="s">
        <v>890</v>
      </c>
      <c r="FF15" t="s">
        <v>890</v>
      </c>
      <c r="FH15" t="s">
        <v>895</v>
      </c>
      <c r="FJ15" t="s">
        <v>890</v>
      </c>
    </row>
    <row r="16" spans="1:166" ht="24" x14ac:dyDescent="0.45">
      <c r="A16">
        <v>38004</v>
      </c>
      <c r="B16" s="27" t="s">
        <v>863</v>
      </c>
      <c r="C16" s="23" t="s">
        <v>878</v>
      </c>
      <c r="D16" s="27" t="s">
        <v>859</v>
      </c>
      <c r="E16">
        <v>1439</v>
      </c>
      <c r="F16">
        <v>1241</v>
      </c>
      <c r="G16">
        <v>2680</v>
      </c>
      <c r="H16">
        <v>3.88</v>
      </c>
      <c r="I16">
        <v>2.69</v>
      </c>
      <c r="J16">
        <v>91.3</v>
      </c>
      <c r="K16">
        <v>88.78</v>
      </c>
      <c r="L16">
        <v>3.7</v>
      </c>
      <c r="M16">
        <v>3.44</v>
      </c>
      <c r="N16">
        <v>7.0000000000000007E-2</v>
      </c>
      <c r="O16">
        <v>1.46</v>
      </c>
      <c r="P16">
        <v>0.9</v>
      </c>
      <c r="Q16">
        <v>2.38</v>
      </c>
      <c r="R16">
        <v>0</v>
      </c>
      <c r="S16">
        <v>0</v>
      </c>
      <c r="T16">
        <v>0.04</v>
      </c>
      <c r="U16">
        <v>0.37</v>
      </c>
      <c r="V16">
        <v>0</v>
      </c>
      <c r="W16">
        <v>0</v>
      </c>
      <c r="X16">
        <v>0.04</v>
      </c>
      <c r="Y16">
        <v>0.32</v>
      </c>
      <c r="Z16">
        <v>0.04</v>
      </c>
      <c r="AA16">
        <v>0.47</v>
      </c>
      <c r="AB16">
        <v>0.04</v>
      </c>
      <c r="AC16">
        <v>0.08</v>
      </c>
      <c r="AD16">
        <v>0</v>
      </c>
      <c r="AE16">
        <v>0</v>
      </c>
      <c r="AF16">
        <v>0</v>
      </c>
      <c r="AG16">
        <v>0</v>
      </c>
      <c r="AH16">
        <v>1125</v>
      </c>
      <c r="AI16">
        <v>957</v>
      </c>
      <c r="AJ16">
        <v>957</v>
      </c>
      <c r="AK16">
        <v>19</v>
      </c>
      <c r="AL16">
        <v>0</v>
      </c>
      <c r="AM16" t="s">
        <v>890</v>
      </c>
      <c r="AN16" t="s">
        <v>890</v>
      </c>
      <c r="AO16">
        <v>168</v>
      </c>
      <c r="AP16" t="s">
        <v>890</v>
      </c>
      <c r="AQ16" t="s">
        <v>890</v>
      </c>
      <c r="AR16" t="s">
        <v>890</v>
      </c>
      <c r="AS16" t="s">
        <v>890</v>
      </c>
      <c r="AT16" t="s">
        <v>890</v>
      </c>
      <c r="AU16" t="s">
        <v>890</v>
      </c>
      <c r="AV16" t="s">
        <v>890</v>
      </c>
      <c r="AW16" s="28" t="s">
        <v>890</v>
      </c>
      <c r="AY16" t="s">
        <v>897</v>
      </c>
      <c r="BA16">
        <v>28188</v>
      </c>
      <c r="BB16" t="s">
        <v>890</v>
      </c>
      <c r="BD16" s="31" t="s">
        <v>890</v>
      </c>
      <c r="BE16">
        <v>27634</v>
      </c>
      <c r="BF16" t="s">
        <v>890</v>
      </c>
      <c r="BH16" s="31" t="s">
        <v>890</v>
      </c>
      <c r="BI16">
        <v>3000</v>
      </c>
      <c r="BJ16" t="s">
        <v>890</v>
      </c>
      <c r="BL16" s="31" t="s">
        <v>890</v>
      </c>
      <c r="BM16">
        <v>3424</v>
      </c>
      <c r="BN16" t="s">
        <v>890</v>
      </c>
      <c r="BP16" t="s">
        <v>890</v>
      </c>
      <c r="BQ16" t="s">
        <v>890</v>
      </c>
      <c r="BR16" t="s">
        <v>890</v>
      </c>
      <c r="BT16" s="31" t="s">
        <v>890</v>
      </c>
      <c r="BU16">
        <v>93070</v>
      </c>
      <c r="BV16" t="s">
        <v>890</v>
      </c>
      <c r="BX16" s="31" t="s">
        <v>890</v>
      </c>
      <c r="BY16">
        <v>309232</v>
      </c>
      <c r="BZ16" t="s">
        <v>890</v>
      </c>
      <c r="CB16" s="31" t="s">
        <v>890</v>
      </c>
      <c r="CC16">
        <v>3809</v>
      </c>
      <c r="CE16" t="s">
        <v>890</v>
      </c>
      <c r="CG16" t="s">
        <v>890</v>
      </c>
      <c r="CH16">
        <v>571542</v>
      </c>
      <c r="CI16" t="s">
        <v>890</v>
      </c>
      <c r="CK16" s="31" t="s">
        <v>890</v>
      </c>
      <c r="CL16" t="s">
        <v>890</v>
      </c>
      <c r="CM16" t="s">
        <v>890</v>
      </c>
      <c r="CN16" t="s">
        <v>890</v>
      </c>
      <c r="CO16" s="28" t="s">
        <v>890</v>
      </c>
      <c r="CP16" t="s">
        <v>890</v>
      </c>
      <c r="CQ16" t="s">
        <v>890</v>
      </c>
      <c r="CR16" t="s">
        <v>890</v>
      </c>
      <c r="CS16" t="s">
        <v>890</v>
      </c>
      <c r="CT16" t="s">
        <v>890</v>
      </c>
      <c r="CV16" t="s">
        <v>126</v>
      </c>
      <c r="CW16" t="s">
        <v>889</v>
      </c>
      <c r="CX16" t="s">
        <v>890</v>
      </c>
      <c r="CY16" t="s">
        <v>890</v>
      </c>
      <c r="DA16" t="s">
        <v>128</v>
      </c>
      <c r="DC16" t="s">
        <v>890</v>
      </c>
      <c r="DD16" t="s">
        <v>890</v>
      </c>
      <c r="DF16" t="s">
        <v>891</v>
      </c>
      <c r="DH16" t="s">
        <v>890</v>
      </c>
      <c r="DI16" t="s">
        <v>890</v>
      </c>
      <c r="DK16" t="s">
        <v>892</v>
      </c>
      <c r="DM16" t="s">
        <v>890</v>
      </c>
      <c r="DN16" t="s">
        <v>890</v>
      </c>
      <c r="DP16" t="s">
        <v>132</v>
      </c>
      <c r="DR16" t="s">
        <v>890</v>
      </c>
      <c r="DS16" t="s">
        <v>890</v>
      </c>
      <c r="DU16" t="s">
        <v>135</v>
      </c>
      <c r="DW16" t="s">
        <v>890</v>
      </c>
      <c r="DX16" s="31" t="s">
        <v>890</v>
      </c>
      <c r="DY16" t="s">
        <v>890</v>
      </c>
      <c r="DZ16" s="31" t="s">
        <v>890</v>
      </c>
      <c r="EA16" s="31" t="s">
        <v>890</v>
      </c>
      <c r="EB16" s="31" t="s">
        <v>890</v>
      </c>
      <c r="EC16" t="s">
        <v>890</v>
      </c>
      <c r="ED16" s="31" t="s">
        <v>890</v>
      </c>
      <c r="EE16" s="31" t="s">
        <v>890</v>
      </c>
      <c r="EF16" s="31" t="s">
        <v>890</v>
      </c>
      <c r="EG16" s="31" t="s">
        <v>890</v>
      </c>
      <c r="EH16" s="31" t="s">
        <v>890</v>
      </c>
      <c r="EI16" s="31" t="s">
        <v>890</v>
      </c>
      <c r="EJ16" s="31" t="s">
        <v>890</v>
      </c>
      <c r="EK16" s="31" t="s">
        <v>890</v>
      </c>
      <c r="EL16" s="31" t="s">
        <v>890</v>
      </c>
      <c r="EM16" s="31" t="s">
        <v>890</v>
      </c>
      <c r="EN16">
        <v>0</v>
      </c>
      <c r="EO16">
        <v>0</v>
      </c>
      <c r="EP16">
        <v>0</v>
      </c>
      <c r="EQ16">
        <v>0</v>
      </c>
      <c r="ER16">
        <v>0</v>
      </c>
      <c r="ES16">
        <v>0</v>
      </c>
      <c r="ET16">
        <v>1</v>
      </c>
      <c r="EU16">
        <v>2</v>
      </c>
      <c r="EV16" t="s">
        <v>890</v>
      </c>
      <c r="EX16" t="s">
        <v>893</v>
      </c>
      <c r="EZ16" t="s">
        <v>890</v>
      </c>
      <c r="FA16" t="s">
        <v>890</v>
      </c>
      <c r="FC16" t="s">
        <v>894</v>
      </c>
      <c r="FE16" t="s">
        <v>890</v>
      </c>
      <c r="FF16" t="s">
        <v>890</v>
      </c>
      <c r="FH16" t="s">
        <v>895</v>
      </c>
      <c r="FJ16" t="s">
        <v>890</v>
      </c>
    </row>
    <row r="17" spans="1:166" ht="24" x14ac:dyDescent="0.45">
      <c r="A17">
        <v>38005</v>
      </c>
      <c r="B17" s="27" t="s">
        <v>864</v>
      </c>
      <c r="C17" s="23" t="s">
        <v>875</v>
      </c>
      <c r="D17" s="27" t="s">
        <v>859</v>
      </c>
      <c r="E17">
        <v>2417</v>
      </c>
      <c r="F17">
        <v>2209</v>
      </c>
      <c r="G17">
        <v>4626</v>
      </c>
      <c r="H17">
        <v>3.03</v>
      </c>
      <c r="I17">
        <v>2.69</v>
      </c>
      <c r="J17">
        <v>83.94</v>
      </c>
      <c r="K17">
        <v>88.78</v>
      </c>
      <c r="L17">
        <v>5.27</v>
      </c>
      <c r="M17">
        <v>3.44</v>
      </c>
      <c r="N17">
        <v>1.75</v>
      </c>
      <c r="O17">
        <v>1.46</v>
      </c>
      <c r="P17">
        <v>4.0199999999999996</v>
      </c>
      <c r="Q17">
        <v>2.38</v>
      </c>
      <c r="R17">
        <v>0</v>
      </c>
      <c r="S17">
        <v>0</v>
      </c>
      <c r="T17">
        <v>0.5</v>
      </c>
      <c r="U17">
        <v>0.37</v>
      </c>
      <c r="V17">
        <v>0</v>
      </c>
      <c r="W17">
        <v>0</v>
      </c>
      <c r="X17">
        <v>0.67</v>
      </c>
      <c r="Y17">
        <v>0.32</v>
      </c>
      <c r="Z17">
        <v>0.69</v>
      </c>
      <c r="AA17">
        <v>0.47</v>
      </c>
      <c r="AB17">
        <v>0.13</v>
      </c>
      <c r="AC17">
        <v>0.08</v>
      </c>
      <c r="AD17">
        <v>0</v>
      </c>
      <c r="AE17">
        <v>0</v>
      </c>
      <c r="AF17">
        <v>0</v>
      </c>
      <c r="AG17">
        <v>0</v>
      </c>
      <c r="AH17">
        <v>2008</v>
      </c>
      <c r="AI17">
        <v>2231</v>
      </c>
      <c r="AJ17">
        <v>2231</v>
      </c>
      <c r="AK17">
        <v>480</v>
      </c>
      <c r="AL17">
        <v>0</v>
      </c>
      <c r="AM17" t="s">
        <v>890</v>
      </c>
      <c r="AN17" t="s">
        <v>890</v>
      </c>
      <c r="AO17">
        <v>146</v>
      </c>
      <c r="AP17" t="s">
        <v>890</v>
      </c>
      <c r="AQ17" t="s">
        <v>890</v>
      </c>
      <c r="AR17" t="s">
        <v>890</v>
      </c>
      <c r="AS17" t="s">
        <v>890</v>
      </c>
      <c r="AT17" t="s">
        <v>890</v>
      </c>
      <c r="AU17" t="s">
        <v>890</v>
      </c>
      <c r="AV17" t="s">
        <v>890</v>
      </c>
      <c r="AW17" s="28" t="s">
        <v>890</v>
      </c>
      <c r="AY17" t="s">
        <v>890</v>
      </c>
      <c r="BA17">
        <v>69395</v>
      </c>
      <c r="BB17" t="s">
        <v>890</v>
      </c>
      <c r="BD17" s="31" t="s">
        <v>890</v>
      </c>
      <c r="BE17">
        <v>62750</v>
      </c>
      <c r="BF17" t="s">
        <v>890</v>
      </c>
      <c r="BH17" s="31" t="s">
        <v>890</v>
      </c>
      <c r="BI17">
        <v>7337</v>
      </c>
      <c r="BJ17" t="s">
        <v>890</v>
      </c>
      <c r="BL17" s="31" t="s">
        <v>890</v>
      </c>
      <c r="BM17">
        <v>8198</v>
      </c>
      <c r="BN17" t="s">
        <v>890</v>
      </c>
      <c r="BP17" t="s">
        <v>890</v>
      </c>
      <c r="BQ17" t="s">
        <v>890</v>
      </c>
      <c r="BR17" t="s">
        <v>890</v>
      </c>
      <c r="BT17" s="31" t="s">
        <v>890</v>
      </c>
      <c r="BU17">
        <v>213507</v>
      </c>
      <c r="BV17" t="s">
        <v>890</v>
      </c>
      <c r="BX17" s="31" t="s">
        <v>890</v>
      </c>
      <c r="BY17">
        <v>770599</v>
      </c>
      <c r="BZ17" t="s">
        <v>890</v>
      </c>
      <c r="CB17" s="31" t="s">
        <v>890</v>
      </c>
      <c r="CC17">
        <v>8738</v>
      </c>
      <c r="CE17" t="s">
        <v>890</v>
      </c>
      <c r="CG17" t="s">
        <v>890</v>
      </c>
      <c r="CH17">
        <v>1949817</v>
      </c>
      <c r="CI17" t="s">
        <v>890</v>
      </c>
      <c r="CK17" s="31" t="s">
        <v>890</v>
      </c>
      <c r="CL17" t="s">
        <v>890</v>
      </c>
      <c r="CM17" t="s">
        <v>890</v>
      </c>
      <c r="CN17" t="s">
        <v>890</v>
      </c>
      <c r="CO17" s="28" t="s">
        <v>890</v>
      </c>
      <c r="CP17" t="s">
        <v>890</v>
      </c>
      <c r="CQ17" t="s">
        <v>890</v>
      </c>
      <c r="CR17" t="s">
        <v>890</v>
      </c>
      <c r="CS17" t="s">
        <v>890</v>
      </c>
      <c r="CT17" t="s">
        <v>890</v>
      </c>
      <c r="CV17" t="s">
        <v>126</v>
      </c>
      <c r="CW17" t="s">
        <v>889</v>
      </c>
      <c r="CX17" t="s">
        <v>890</v>
      </c>
      <c r="CY17" t="s">
        <v>890</v>
      </c>
      <c r="DA17" t="s">
        <v>128</v>
      </c>
      <c r="DC17" t="s">
        <v>890</v>
      </c>
      <c r="DD17" t="s">
        <v>890</v>
      </c>
      <c r="DF17" t="s">
        <v>891</v>
      </c>
      <c r="DH17" t="s">
        <v>890</v>
      </c>
      <c r="DI17" t="s">
        <v>890</v>
      </c>
      <c r="DK17" t="s">
        <v>892</v>
      </c>
      <c r="DM17" t="s">
        <v>890</v>
      </c>
      <c r="DN17" t="s">
        <v>890</v>
      </c>
      <c r="DP17" t="s">
        <v>132</v>
      </c>
      <c r="DR17" t="s">
        <v>890</v>
      </c>
      <c r="DS17" t="s">
        <v>890</v>
      </c>
      <c r="DU17" t="s">
        <v>135</v>
      </c>
      <c r="DW17" t="s">
        <v>890</v>
      </c>
      <c r="DX17" s="31" t="s">
        <v>890</v>
      </c>
      <c r="DY17" t="s">
        <v>890</v>
      </c>
      <c r="DZ17" s="31" t="s">
        <v>890</v>
      </c>
      <c r="EA17" s="31" t="s">
        <v>890</v>
      </c>
      <c r="EB17" s="31" t="s">
        <v>890</v>
      </c>
      <c r="EC17" t="s">
        <v>890</v>
      </c>
      <c r="ED17" s="31" t="s">
        <v>890</v>
      </c>
      <c r="EE17" s="31" t="s">
        <v>890</v>
      </c>
      <c r="EF17" s="31" t="s">
        <v>890</v>
      </c>
      <c r="EG17" s="31" t="s">
        <v>890</v>
      </c>
      <c r="EH17" s="31" t="s">
        <v>890</v>
      </c>
      <c r="EI17" s="31" t="s">
        <v>890</v>
      </c>
      <c r="EJ17" s="31" t="s">
        <v>890</v>
      </c>
      <c r="EK17" s="31" t="s">
        <v>890</v>
      </c>
      <c r="EL17" s="31" t="s">
        <v>890</v>
      </c>
      <c r="EM17" s="31" t="s">
        <v>890</v>
      </c>
      <c r="EN17">
        <v>0</v>
      </c>
      <c r="EO17">
        <v>0</v>
      </c>
      <c r="EP17">
        <v>0</v>
      </c>
      <c r="EQ17">
        <v>0</v>
      </c>
      <c r="ER17">
        <v>0</v>
      </c>
      <c r="ES17">
        <v>0</v>
      </c>
      <c r="ET17">
        <v>1</v>
      </c>
      <c r="EU17">
        <v>2</v>
      </c>
      <c r="EV17" t="s">
        <v>890</v>
      </c>
      <c r="EX17" t="s">
        <v>893</v>
      </c>
      <c r="EZ17" t="s">
        <v>890</v>
      </c>
      <c r="FA17" t="s">
        <v>890</v>
      </c>
      <c r="FC17" t="s">
        <v>894</v>
      </c>
      <c r="FE17" t="s">
        <v>890</v>
      </c>
      <c r="FF17" t="s">
        <v>890</v>
      </c>
      <c r="FH17" t="s">
        <v>895</v>
      </c>
      <c r="FJ17" t="s">
        <v>890</v>
      </c>
    </row>
    <row r="18" spans="1:166" ht="24" x14ac:dyDescent="0.45">
      <c r="A18">
        <v>38006</v>
      </c>
      <c r="B18" s="27" t="s">
        <v>865</v>
      </c>
      <c r="C18" s="23" t="s">
        <v>876</v>
      </c>
      <c r="D18" s="27" t="s">
        <v>859</v>
      </c>
      <c r="E18">
        <v>324</v>
      </c>
      <c r="F18">
        <v>636</v>
      </c>
      <c r="G18">
        <v>960</v>
      </c>
      <c r="H18">
        <v>2.29</v>
      </c>
      <c r="I18">
        <v>2.69</v>
      </c>
      <c r="J18">
        <v>81.88</v>
      </c>
      <c r="K18">
        <v>88.78</v>
      </c>
      <c r="L18">
        <v>10.83</v>
      </c>
      <c r="M18">
        <v>3.44</v>
      </c>
      <c r="N18">
        <v>1.04</v>
      </c>
      <c r="O18">
        <v>1.46</v>
      </c>
      <c r="P18">
        <v>1.77</v>
      </c>
      <c r="Q18">
        <v>2.38</v>
      </c>
      <c r="R18">
        <v>0</v>
      </c>
      <c r="S18">
        <v>0</v>
      </c>
      <c r="T18">
        <v>1.88</v>
      </c>
      <c r="U18">
        <v>0.37</v>
      </c>
      <c r="V18">
        <v>0</v>
      </c>
      <c r="W18">
        <v>0</v>
      </c>
      <c r="X18">
        <v>0.1</v>
      </c>
      <c r="Y18">
        <v>0.32</v>
      </c>
      <c r="Z18">
        <v>0</v>
      </c>
      <c r="AA18">
        <v>0.47</v>
      </c>
      <c r="AB18">
        <v>0.21</v>
      </c>
      <c r="AC18">
        <v>0.08</v>
      </c>
      <c r="AD18">
        <v>0</v>
      </c>
      <c r="AE18">
        <v>0</v>
      </c>
      <c r="AF18">
        <v>0</v>
      </c>
      <c r="AG18">
        <v>0</v>
      </c>
      <c r="AH18">
        <v>607</v>
      </c>
      <c r="AI18">
        <v>193</v>
      </c>
      <c r="AJ18">
        <v>193</v>
      </c>
      <c r="AK18">
        <v>60</v>
      </c>
      <c r="AL18">
        <v>0</v>
      </c>
      <c r="AM18" t="s">
        <v>890</v>
      </c>
      <c r="AN18" t="s">
        <v>890</v>
      </c>
      <c r="AO18">
        <v>25</v>
      </c>
      <c r="AP18" t="s">
        <v>890</v>
      </c>
      <c r="AQ18" t="s">
        <v>890</v>
      </c>
      <c r="AR18" t="s">
        <v>890</v>
      </c>
      <c r="AS18" t="s">
        <v>890</v>
      </c>
      <c r="AT18" t="s">
        <v>890</v>
      </c>
      <c r="AU18" t="s">
        <v>890</v>
      </c>
      <c r="AV18" t="s">
        <v>890</v>
      </c>
      <c r="AW18" s="28" t="s">
        <v>890</v>
      </c>
      <c r="AY18" t="s">
        <v>890</v>
      </c>
      <c r="BA18">
        <v>6076</v>
      </c>
      <c r="BB18" t="s">
        <v>890</v>
      </c>
      <c r="BD18" s="31" t="s">
        <v>890</v>
      </c>
      <c r="BE18">
        <v>5096</v>
      </c>
      <c r="BF18" t="s">
        <v>890</v>
      </c>
      <c r="BH18" s="31" t="s">
        <v>890</v>
      </c>
      <c r="BI18">
        <v>640</v>
      </c>
      <c r="BJ18" t="s">
        <v>890</v>
      </c>
      <c r="BL18" s="31" t="s">
        <v>890</v>
      </c>
      <c r="BM18">
        <v>704</v>
      </c>
      <c r="BN18" t="s">
        <v>890</v>
      </c>
      <c r="BP18" t="s">
        <v>890</v>
      </c>
      <c r="BQ18" t="s">
        <v>890</v>
      </c>
      <c r="BR18" t="s">
        <v>890</v>
      </c>
      <c r="BT18" s="31" t="s">
        <v>890</v>
      </c>
      <c r="BU18">
        <v>18073</v>
      </c>
      <c r="BV18" t="s">
        <v>890</v>
      </c>
      <c r="BX18" s="31" t="s">
        <v>890</v>
      </c>
      <c r="BY18">
        <v>68916</v>
      </c>
      <c r="BZ18" t="s">
        <v>890</v>
      </c>
      <c r="CB18" s="31" t="s">
        <v>890</v>
      </c>
      <c r="CC18">
        <v>743</v>
      </c>
      <c r="CE18" t="s">
        <v>890</v>
      </c>
      <c r="CG18" t="s">
        <v>890</v>
      </c>
      <c r="CH18">
        <v>297073</v>
      </c>
      <c r="CI18" t="s">
        <v>890</v>
      </c>
      <c r="CK18" s="31" t="s">
        <v>890</v>
      </c>
      <c r="CL18" t="s">
        <v>890</v>
      </c>
      <c r="CM18" t="s">
        <v>890</v>
      </c>
      <c r="CN18" t="s">
        <v>890</v>
      </c>
      <c r="CO18" s="28" t="s">
        <v>890</v>
      </c>
      <c r="CP18" t="s">
        <v>890</v>
      </c>
      <c r="CQ18" t="s">
        <v>890</v>
      </c>
      <c r="CR18" t="s">
        <v>890</v>
      </c>
      <c r="CS18" t="s">
        <v>890</v>
      </c>
      <c r="CT18" t="s">
        <v>890</v>
      </c>
      <c r="CV18" t="s">
        <v>847</v>
      </c>
      <c r="CX18" t="s">
        <v>890</v>
      </c>
      <c r="CY18" t="s">
        <v>890</v>
      </c>
      <c r="DA18" t="s">
        <v>848</v>
      </c>
      <c r="DC18" t="s">
        <v>890</v>
      </c>
      <c r="DD18" t="s">
        <v>890</v>
      </c>
      <c r="DF18" t="s">
        <v>891</v>
      </c>
      <c r="DH18" t="s">
        <v>890</v>
      </c>
      <c r="DI18" t="s">
        <v>890</v>
      </c>
      <c r="DK18" t="s">
        <v>892</v>
      </c>
      <c r="DM18" t="s">
        <v>890</v>
      </c>
      <c r="DN18" t="s">
        <v>890</v>
      </c>
      <c r="DP18" t="s">
        <v>132</v>
      </c>
      <c r="DR18" t="s">
        <v>890</v>
      </c>
      <c r="DS18" t="s">
        <v>890</v>
      </c>
      <c r="DU18" t="s">
        <v>135</v>
      </c>
      <c r="DW18" t="s">
        <v>890</v>
      </c>
      <c r="DX18" s="31" t="s">
        <v>890</v>
      </c>
      <c r="DY18" t="s">
        <v>890</v>
      </c>
      <c r="DZ18" s="31" t="s">
        <v>890</v>
      </c>
      <c r="EA18" s="31" t="s">
        <v>890</v>
      </c>
      <c r="EB18" s="31" t="s">
        <v>890</v>
      </c>
      <c r="EC18" t="s">
        <v>890</v>
      </c>
      <c r="ED18" s="31" t="s">
        <v>890</v>
      </c>
      <c r="EE18" s="31" t="s">
        <v>890</v>
      </c>
      <c r="EF18" s="31" t="s">
        <v>890</v>
      </c>
      <c r="EG18" s="31" t="s">
        <v>890</v>
      </c>
      <c r="EH18" s="31" t="s">
        <v>890</v>
      </c>
      <c r="EI18" s="31" t="s">
        <v>890</v>
      </c>
      <c r="EJ18" s="31" t="s">
        <v>890</v>
      </c>
      <c r="EK18" s="31" t="s">
        <v>890</v>
      </c>
      <c r="EL18" s="31" t="s">
        <v>890</v>
      </c>
      <c r="EM18" s="31" t="s">
        <v>890</v>
      </c>
      <c r="EN18">
        <v>0</v>
      </c>
      <c r="EO18">
        <v>0</v>
      </c>
      <c r="EP18">
        <v>0</v>
      </c>
      <c r="EQ18">
        <v>0</v>
      </c>
      <c r="ER18">
        <v>0</v>
      </c>
      <c r="ES18">
        <v>0</v>
      </c>
      <c r="ET18">
        <v>1</v>
      </c>
      <c r="EU18">
        <v>2</v>
      </c>
      <c r="EV18" t="s">
        <v>890</v>
      </c>
      <c r="EX18" t="s">
        <v>893</v>
      </c>
      <c r="EZ18" t="s">
        <v>890</v>
      </c>
      <c r="FA18" t="s">
        <v>890</v>
      </c>
      <c r="FC18" t="s">
        <v>894</v>
      </c>
      <c r="FE18" t="s">
        <v>890</v>
      </c>
      <c r="FF18" t="s">
        <v>890</v>
      </c>
      <c r="FH18" t="s">
        <v>895</v>
      </c>
      <c r="FJ18" t="s">
        <v>890</v>
      </c>
    </row>
    <row r="19" spans="1:166" ht="24" x14ac:dyDescent="0.45">
      <c r="A19">
        <v>38007</v>
      </c>
      <c r="B19" s="27" t="s">
        <v>866</v>
      </c>
      <c r="C19" s="23" t="s">
        <v>873</v>
      </c>
      <c r="D19" s="27" t="s">
        <v>859</v>
      </c>
      <c r="E19">
        <v>655</v>
      </c>
      <c r="F19">
        <v>314</v>
      </c>
      <c r="G19">
        <v>969</v>
      </c>
      <c r="H19">
        <v>0.72</v>
      </c>
      <c r="I19">
        <v>2.69</v>
      </c>
      <c r="J19">
        <v>96.28</v>
      </c>
      <c r="K19">
        <v>88.78</v>
      </c>
      <c r="L19">
        <v>0.52</v>
      </c>
      <c r="M19">
        <v>3.44</v>
      </c>
      <c r="N19">
        <v>1.86</v>
      </c>
      <c r="O19">
        <v>1.46</v>
      </c>
      <c r="P19">
        <v>0.62</v>
      </c>
      <c r="Q19">
        <v>2.38</v>
      </c>
      <c r="R19">
        <v>0</v>
      </c>
      <c r="S19">
        <v>0</v>
      </c>
      <c r="T19">
        <v>0</v>
      </c>
      <c r="U19">
        <v>0.37</v>
      </c>
      <c r="V19">
        <v>0</v>
      </c>
      <c r="W19">
        <v>0</v>
      </c>
      <c r="X19">
        <v>0</v>
      </c>
      <c r="Y19">
        <v>0.32</v>
      </c>
      <c r="Z19">
        <v>0</v>
      </c>
      <c r="AA19">
        <v>0.47</v>
      </c>
      <c r="AB19">
        <v>0</v>
      </c>
      <c r="AC19">
        <v>0.08</v>
      </c>
      <c r="AD19">
        <v>0</v>
      </c>
      <c r="AE19">
        <v>0</v>
      </c>
      <c r="AF19">
        <v>0</v>
      </c>
      <c r="AG19">
        <v>0</v>
      </c>
      <c r="AH19">
        <v>298</v>
      </c>
      <c r="AI19">
        <v>257</v>
      </c>
      <c r="AJ19">
        <v>257</v>
      </c>
      <c r="AK19">
        <v>30</v>
      </c>
      <c r="AL19">
        <v>0</v>
      </c>
      <c r="AM19" t="s">
        <v>890</v>
      </c>
      <c r="AN19" t="s">
        <v>890</v>
      </c>
      <c r="AO19">
        <v>1</v>
      </c>
      <c r="AP19" t="s">
        <v>890</v>
      </c>
      <c r="AQ19" t="s">
        <v>890</v>
      </c>
      <c r="AR19" t="s">
        <v>890</v>
      </c>
      <c r="AS19" t="s">
        <v>890</v>
      </c>
      <c r="AT19" t="s">
        <v>890</v>
      </c>
      <c r="AU19" t="s">
        <v>890</v>
      </c>
      <c r="AV19" t="s">
        <v>890</v>
      </c>
      <c r="AW19" s="28" t="s">
        <v>890</v>
      </c>
      <c r="AY19" t="s">
        <v>890</v>
      </c>
      <c r="BA19">
        <v>7209</v>
      </c>
      <c r="BB19" t="s">
        <v>890</v>
      </c>
      <c r="BD19" s="31" t="s">
        <v>890</v>
      </c>
      <c r="BE19">
        <v>7645</v>
      </c>
      <c r="BF19" t="s">
        <v>890</v>
      </c>
      <c r="BH19" s="31" t="s">
        <v>890</v>
      </c>
      <c r="BI19">
        <v>772</v>
      </c>
      <c r="BJ19" t="s">
        <v>890</v>
      </c>
      <c r="BL19" s="31" t="s">
        <v>890</v>
      </c>
      <c r="BM19">
        <v>898</v>
      </c>
      <c r="BN19" t="s">
        <v>890</v>
      </c>
      <c r="BP19" t="s">
        <v>890</v>
      </c>
      <c r="BQ19" t="s">
        <v>890</v>
      </c>
      <c r="BR19" t="s">
        <v>890</v>
      </c>
      <c r="BT19" s="31" t="s">
        <v>890</v>
      </c>
      <c r="BU19">
        <v>25093</v>
      </c>
      <c r="BV19" t="s">
        <v>890</v>
      </c>
      <c r="BX19" s="31" t="s">
        <v>890</v>
      </c>
      <c r="BY19">
        <v>77509</v>
      </c>
      <c r="BZ19" t="s">
        <v>890</v>
      </c>
      <c r="CB19" s="31" t="s">
        <v>890</v>
      </c>
      <c r="CC19">
        <v>1025</v>
      </c>
      <c r="CE19" t="s">
        <v>890</v>
      </c>
      <c r="CG19" t="s">
        <v>890</v>
      </c>
      <c r="CH19">
        <v>22884</v>
      </c>
      <c r="CI19" t="s">
        <v>890</v>
      </c>
      <c r="CK19" s="31" t="s">
        <v>890</v>
      </c>
      <c r="CL19" t="s">
        <v>890</v>
      </c>
      <c r="CM19" t="s">
        <v>890</v>
      </c>
      <c r="CN19" t="s">
        <v>890</v>
      </c>
      <c r="CO19" s="28" t="s">
        <v>890</v>
      </c>
      <c r="CP19" t="s">
        <v>890</v>
      </c>
      <c r="CQ19" t="s">
        <v>890</v>
      </c>
      <c r="CR19" t="s">
        <v>890</v>
      </c>
      <c r="CS19" t="s">
        <v>890</v>
      </c>
      <c r="CT19" t="s">
        <v>890</v>
      </c>
      <c r="CV19" t="s">
        <v>847</v>
      </c>
      <c r="CX19" t="s">
        <v>890</v>
      </c>
      <c r="CY19" t="s">
        <v>890</v>
      </c>
      <c r="DA19" t="s">
        <v>848</v>
      </c>
      <c r="DC19" t="s">
        <v>890</v>
      </c>
      <c r="DD19" t="s">
        <v>890</v>
      </c>
      <c r="DF19" t="s">
        <v>891</v>
      </c>
      <c r="DH19" t="s">
        <v>890</v>
      </c>
      <c r="DI19" t="s">
        <v>890</v>
      </c>
      <c r="DK19" t="s">
        <v>892</v>
      </c>
      <c r="DM19" t="s">
        <v>890</v>
      </c>
      <c r="DN19" t="s">
        <v>890</v>
      </c>
      <c r="DP19" t="s">
        <v>132</v>
      </c>
      <c r="DR19" t="s">
        <v>890</v>
      </c>
      <c r="DS19" t="s">
        <v>890</v>
      </c>
      <c r="DU19" t="s">
        <v>135</v>
      </c>
      <c r="DW19" t="s">
        <v>890</v>
      </c>
      <c r="DX19" s="31" t="s">
        <v>890</v>
      </c>
      <c r="DY19" t="s">
        <v>890</v>
      </c>
      <c r="DZ19" s="31" t="s">
        <v>890</v>
      </c>
      <c r="EA19" s="31" t="s">
        <v>890</v>
      </c>
      <c r="EB19" s="31" t="s">
        <v>890</v>
      </c>
      <c r="EC19" t="s">
        <v>890</v>
      </c>
      <c r="ED19" s="31" t="s">
        <v>890</v>
      </c>
      <c r="EE19" s="31" t="s">
        <v>890</v>
      </c>
      <c r="EF19" s="31" t="s">
        <v>890</v>
      </c>
      <c r="EG19" s="31" t="s">
        <v>890</v>
      </c>
      <c r="EH19" s="31" t="s">
        <v>890</v>
      </c>
      <c r="EI19" s="31" t="s">
        <v>890</v>
      </c>
      <c r="EJ19" s="31" t="s">
        <v>890</v>
      </c>
      <c r="EK19" s="31" t="s">
        <v>890</v>
      </c>
      <c r="EL19" s="31" t="s">
        <v>890</v>
      </c>
      <c r="EM19" s="31" t="s">
        <v>890</v>
      </c>
      <c r="EN19">
        <v>0</v>
      </c>
      <c r="EO19">
        <v>0</v>
      </c>
      <c r="EP19">
        <v>0</v>
      </c>
      <c r="EQ19">
        <v>0</v>
      </c>
      <c r="ER19">
        <v>0</v>
      </c>
      <c r="ES19">
        <v>0</v>
      </c>
      <c r="ET19">
        <v>1</v>
      </c>
      <c r="EU19">
        <v>2</v>
      </c>
      <c r="EV19" t="s">
        <v>890</v>
      </c>
      <c r="EX19" t="s">
        <v>893</v>
      </c>
      <c r="EZ19" t="s">
        <v>890</v>
      </c>
      <c r="FA19" t="s">
        <v>890</v>
      </c>
      <c r="FC19" t="s">
        <v>894</v>
      </c>
      <c r="FE19" t="s">
        <v>890</v>
      </c>
      <c r="FF19" t="s">
        <v>890</v>
      </c>
      <c r="FH19" t="s">
        <v>895</v>
      </c>
      <c r="FJ19" t="s">
        <v>890</v>
      </c>
    </row>
    <row r="20" spans="1:166" ht="24" x14ac:dyDescent="0.45">
      <c r="A20">
        <v>38008</v>
      </c>
      <c r="B20" s="27" t="s">
        <v>867</v>
      </c>
      <c r="C20" s="23" t="s">
        <v>874</v>
      </c>
      <c r="D20" s="27" t="s">
        <v>859</v>
      </c>
      <c r="E20">
        <v>452</v>
      </c>
      <c r="F20">
        <v>1425</v>
      </c>
      <c r="G20">
        <v>1877</v>
      </c>
      <c r="H20">
        <v>1.81</v>
      </c>
      <c r="I20">
        <v>2.69</v>
      </c>
      <c r="J20">
        <v>93.02</v>
      </c>
      <c r="K20">
        <v>88.78</v>
      </c>
      <c r="L20">
        <v>2.2400000000000002</v>
      </c>
      <c r="M20">
        <v>3.44</v>
      </c>
      <c r="N20">
        <v>0.69</v>
      </c>
      <c r="O20">
        <v>1.46</v>
      </c>
      <c r="P20">
        <v>1.86</v>
      </c>
      <c r="Q20">
        <v>2.38</v>
      </c>
      <c r="R20">
        <v>0</v>
      </c>
      <c r="S20">
        <v>0</v>
      </c>
      <c r="T20">
        <v>0.05</v>
      </c>
      <c r="U20">
        <v>0.37</v>
      </c>
      <c r="V20">
        <v>0</v>
      </c>
      <c r="W20">
        <v>0</v>
      </c>
      <c r="X20">
        <v>0.16</v>
      </c>
      <c r="Y20">
        <v>0.32</v>
      </c>
      <c r="Z20">
        <v>0.16</v>
      </c>
      <c r="AA20">
        <v>0.47</v>
      </c>
      <c r="AB20">
        <v>0</v>
      </c>
      <c r="AC20">
        <v>0.08</v>
      </c>
      <c r="AD20">
        <v>0</v>
      </c>
      <c r="AE20">
        <v>0</v>
      </c>
      <c r="AF20">
        <v>0</v>
      </c>
      <c r="AG20">
        <v>0</v>
      </c>
      <c r="AH20">
        <v>1336</v>
      </c>
      <c r="AI20">
        <v>855</v>
      </c>
      <c r="AJ20">
        <v>855</v>
      </c>
      <c r="AK20">
        <v>119</v>
      </c>
      <c r="AL20">
        <v>0</v>
      </c>
      <c r="AM20" t="s">
        <v>890</v>
      </c>
      <c r="AN20" t="s">
        <v>890</v>
      </c>
      <c r="AO20">
        <v>38</v>
      </c>
      <c r="AP20" t="s">
        <v>890</v>
      </c>
      <c r="AQ20" t="s">
        <v>890</v>
      </c>
      <c r="AR20" t="s">
        <v>890</v>
      </c>
      <c r="AS20" t="s">
        <v>890</v>
      </c>
      <c r="AT20" t="s">
        <v>890</v>
      </c>
      <c r="AU20" t="s">
        <v>890</v>
      </c>
      <c r="AV20" t="s">
        <v>890</v>
      </c>
      <c r="AW20" s="28" t="s">
        <v>890</v>
      </c>
      <c r="AY20" t="s">
        <v>890</v>
      </c>
      <c r="BA20">
        <v>24875</v>
      </c>
      <c r="BB20" t="s">
        <v>890</v>
      </c>
      <c r="BD20" s="31" t="s">
        <v>890</v>
      </c>
      <c r="BE20">
        <v>25092</v>
      </c>
      <c r="BF20" t="s">
        <v>890</v>
      </c>
      <c r="BH20" s="31" t="s">
        <v>890</v>
      </c>
      <c r="BI20">
        <v>2653</v>
      </c>
      <c r="BJ20" t="s">
        <v>890</v>
      </c>
      <c r="BL20" s="31" t="s">
        <v>890</v>
      </c>
      <c r="BM20">
        <v>3048</v>
      </c>
      <c r="BN20" t="s">
        <v>890</v>
      </c>
      <c r="BP20" t="s">
        <v>890</v>
      </c>
      <c r="BQ20" t="s">
        <v>890</v>
      </c>
      <c r="BR20" t="s">
        <v>890</v>
      </c>
      <c r="BT20" s="31" t="s">
        <v>890</v>
      </c>
      <c r="BU20">
        <v>83482</v>
      </c>
      <c r="BV20" t="s">
        <v>890</v>
      </c>
      <c r="BX20" s="31" t="s">
        <v>890</v>
      </c>
      <c r="BY20">
        <v>270660</v>
      </c>
      <c r="BZ20" t="s">
        <v>890</v>
      </c>
      <c r="CB20" s="31" t="s">
        <v>890</v>
      </c>
      <c r="CC20">
        <v>3413</v>
      </c>
      <c r="CE20" t="s">
        <v>890</v>
      </c>
      <c r="CG20" t="s">
        <v>890</v>
      </c>
      <c r="CH20">
        <v>318872</v>
      </c>
      <c r="CI20" t="s">
        <v>890</v>
      </c>
      <c r="CK20" s="31" t="s">
        <v>890</v>
      </c>
      <c r="CL20" t="s">
        <v>890</v>
      </c>
      <c r="CM20" t="s">
        <v>890</v>
      </c>
      <c r="CN20" t="s">
        <v>890</v>
      </c>
      <c r="CO20" s="28" t="s">
        <v>890</v>
      </c>
      <c r="CP20" t="s">
        <v>890</v>
      </c>
      <c r="CQ20" t="s">
        <v>890</v>
      </c>
      <c r="CR20" t="s">
        <v>890</v>
      </c>
      <c r="CS20" t="s">
        <v>890</v>
      </c>
      <c r="CT20" t="s">
        <v>890</v>
      </c>
      <c r="CV20" t="s">
        <v>847</v>
      </c>
      <c r="CX20" t="s">
        <v>890</v>
      </c>
      <c r="CY20" t="s">
        <v>890</v>
      </c>
      <c r="DA20" t="s">
        <v>848</v>
      </c>
      <c r="DC20" t="s">
        <v>890</v>
      </c>
      <c r="DD20" t="s">
        <v>890</v>
      </c>
      <c r="DF20" t="s">
        <v>891</v>
      </c>
      <c r="DH20" t="s">
        <v>890</v>
      </c>
      <c r="DI20" t="s">
        <v>890</v>
      </c>
      <c r="DK20" t="s">
        <v>892</v>
      </c>
      <c r="DM20" t="s">
        <v>890</v>
      </c>
      <c r="DN20" t="s">
        <v>890</v>
      </c>
      <c r="DP20" t="s">
        <v>132</v>
      </c>
      <c r="DR20" t="s">
        <v>890</v>
      </c>
      <c r="DS20" t="s">
        <v>890</v>
      </c>
      <c r="DU20" t="s">
        <v>135</v>
      </c>
      <c r="DW20" t="s">
        <v>890</v>
      </c>
      <c r="DX20" s="31" t="s">
        <v>890</v>
      </c>
      <c r="DY20" t="s">
        <v>890</v>
      </c>
      <c r="DZ20" s="31" t="s">
        <v>890</v>
      </c>
      <c r="EA20" s="31" t="s">
        <v>890</v>
      </c>
      <c r="EB20" s="31" t="s">
        <v>890</v>
      </c>
      <c r="EC20" t="s">
        <v>890</v>
      </c>
      <c r="ED20" s="31" t="s">
        <v>890</v>
      </c>
      <c r="EE20" s="31" t="s">
        <v>890</v>
      </c>
      <c r="EF20" s="31" t="s">
        <v>890</v>
      </c>
      <c r="EG20" s="31" t="s">
        <v>890</v>
      </c>
      <c r="EH20" s="31" t="s">
        <v>890</v>
      </c>
      <c r="EI20" s="31" t="s">
        <v>890</v>
      </c>
      <c r="EJ20" s="31" t="s">
        <v>890</v>
      </c>
      <c r="EK20" s="31" t="s">
        <v>890</v>
      </c>
      <c r="EL20" s="31" t="s">
        <v>890</v>
      </c>
      <c r="EM20" s="31" t="s">
        <v>890</v>
      </c>
      <c r="EN20">
        <v>0</v>
      </c>
      <c r="EO20">
        <v>0</v>
      </c>
      <c r="EP20">
        <v>0</v>
      </c>
      <c r="EQ20">
        <v>0</v>
      </c>
      <c r="ER20">
        <v>0</v>
      </c>
      <c r="ES20">
        <v>0</v>
      </c>
      <c r="ET20">
        <v>1</v>
      </c>
      <c r="EU20">
        <v>2</v>
      </c>
      <c r="EV20" t="s">
        <v>890</v>
      </c>
      <c r="EX20" t="s">
        <v>893</v>
      </c>
      <c r="EZ20" t="s">
        <v>890</v>
      </c>
      <c r="FA20" t="s">
        <v>890</v>
      </c>
      <c r="FC20" t="s">
        <v>894</v>
      </c>
      <c r="FE20" t="s">
        <v>890</v>
      </c>
      <c r="FF20" t="s">
        <v>890</v>
      </c>
      <c r="FH20" t="s">
        <v>895</v>
      </c>
      <c r="FJ20" t="s">
        <v>890</v>
      </c>
    </row>
    <row r="21" spans="1:166" ht="24" x14ac:dyDescent="0.45">
      <c r="A21">
        <v>38009</v>
      </c>
      <c r="B21" s="27" t="s">
        <v>868</v>
      </c>
      <c r="C21" s="23" t="s">
        <v>870</v>
      </c>
      <c r="D21" s="27" t="s">
        <v>859</v>
      </c>
      <c r="E21">
        <v>1162</v>
      </c>
      <c r="F21">
        <v>609</v>
      </c>
      <c r="G21">
        <v>1771</v>
      </c>
      <c r="H21">
        <v>0.28000000000000003</v>
      </c>
      <c r="I21">
        <v>2.69</v>
      </c>
      <c r="J21">
        <v>96.89</v>
      </c>
      <c r="K21">
        <v>88.78</v>
      </c>
      <c r="L21">
        <v>1.41</v>
      </c>
      <c r="M21">
        <v>3.44</v>
      </c>
      <c r="N21">
        <v>0.28000000000000003</v>
      </c>
      <c r="O21">
        <v>1.46</v>
      </c>
      <c r="P21">
        <v>0.4</v>
      </c>
      <c r="Q21">
        <v>2.38</v>
      </c>
      <c r="R21">
        <v>0</v>
      </c>
      <c r="S21">
        <v>0</v>
      </c>
      <c r="T21">
        <v>0.23</v>
      </c>
      <c r="U21">
        <v>0.37</v>
      </c>
      <c r="V21">
        <v>0</v>
      </c>
      <c r="W21">
        <v>0</v>
      </c>
      <c r="X21">
        <v>0</v>
      </c>
      <c r="Y21">
        <v>0.32</v>
      </c>
      <c r="Z21">
        <v>0.23</v>
      </c>
      <c r="AA21">
        <v>0.47</v>
      </c>
      <c r="AB21">
        <v>0.28000000000000003</v>
      </c>
      <c r="AC21">
        <v>0.08</v>
      </c>
      <c r="AD21">
        <v>0</v>
      </c>
      <c r="AE21">
        <v>0</v>
      </c>
      <c r="AF21">
        <v>0</v>
      </c>
      <c r="AG21">
        <v>0</v>
      </c>
      <c r="AH21">
        <v>531</v>
      </c>
      <c r="AI21">
        <v>545</v>
      </c>
      <c r="AJ21">
        <v>545</v>
      </c>
      <c r="AK21">
        <v>52</v>
      </c>
      <c r="AL21">
        <v>0</v>
      </c>
      <c r="AM21" t="s">
        <v>890</v>
      </c>
      <c r="AN21" t="s">
        <v>890</v>
      </c>
      <c r="AO21">
        <v>36</v>
      </c>
      <c r="AP21" t="s">
        <v>890</v>
      </c>
      <c r="AQ21" t="s">
        <v>890</v>
      </c>
      <c r="AR21" t="s">
        <v>890</v>
      </c>
      <c r="AS21" t="s">
        <v>890</v>
      </c>
      <c r="AT21" t="s">
        <v>890</v>
      </c>
      <c r="AU21" t="s">
        <v>890</v>
      </c>
      <c r="AV21" t="s">
        <v>890</v>
      </c>
      <c r="AW21" s="28" t="s">
        <v>890</v>
      </c>
      <c r="AY21" t="s">
        <v>890</v>
      </c>
      <c r="BA21">
        <v>16243</v>
      </c>
      <c r="BB21" t="s">
        <v>890</v>
      </c>
      <c r="BD21" s="31" t="s">
        <v>890</v>
      </c>
      <c r="BE21">
        <v>15735</v>
      </c>
      <c r="BF21" t="s">
        <v>890</v>
      </c>
      <c r="BH21" s="31" t="s">
        <v>890</v>
      </c>
      <c r="BI21">
        <v>1727</v>
      </c>
      <c r="BJ21" t="s">
        <v>890</v>
      </c>
      <c r="BL21" s="31" t="s">
        <v>890</v>
      </c>
      <c r="BM21">
        <v>1965</v>
      </c>
      <c r="BN21" t="s">
        <v>890</v>
      </c>
      <c r="BP21" t="s">
        <v>890</v>
      </c>
      <c r="BQ21" t="s">
        <v>890</v>
      </c>
      <c r="BR21" t="s">
        <v>890</v>
      </c>
      <c r="BT21" s="31" t="s">
        <v>890</v>
      </c>
      <c r="BU21">
        <v>53084</v>
      </c>
      <c r="BV21" t="s">
        <v>890</v>
      </c>
      <c r="BX21" s="31" t="s">
        <v>890</v>
      </c>
      <c r="BY21">
        <v>178534</v>
      </c>
      <c r="BZ21" t="s">
        <v>890</v>
      </c>
      <c r="CB21" s="31" t="s">
        <v>890</v>
      </c>
      <c r="CC21">
        <v>2173</v>
      </c>
      <c r="CE21" t="s">
        <v>890</v>
      </c>
      <c r="CG21" t="s">
        <v>890</v>
      </c>
      <c r="CH21">
        <v>350430</v>
      </c>
      <c r="CI21" t="s">
        <v>890</v>
      </c>
      <c r="CK21" s="31" t="s">
        <v>890</v>
      </c>
      <c r="CL21" t="s">
        <v>890</v>
      </c>
      <c r="CM21" t="s">
        <v>890</v>
      </c>
      <c r="CN21" t="s">
        <v>890</v>
      </c>
      <c r="CO21" s="28" t="s">
        <v>890</v>
      </c>
      <c r="CP21" t="s">
        <v>890</v>
      </c>
      <c r="CQ21" t="s">
        <v>890</v>
      </c>
      <c r="CR21" t="s">
        <v>890</v>
      </c>
      <c r="CS21" t="s">
        <v>890</v>
      </c>
      <c r="CT21" t="s">
        <v>890</v>
      </c>
      <c r="CV21" t="s">
        <v>847</v>
      </c>
      <c r="CX21" t="s">
        <v>890</v>
      </c>
      <c r="CY21" t="s">
        <v>890</v>
      </c>
      <c r="DA21" t="s">
        <v>848</v>
      </c>
      <c r="DC21" t="s">
        <v>890</v>
      </c>
      <c r="DD21" t="s">
        <v>890</v>
      </c>
      <c r="DF21" t="s">
        <v>891</v>
      </c>
      <c r="DH21" t="s">
        <v>890</v>
      </c>
      <c r="DI21" t="s">
        <v>890</v>
      </c>
      <c r="DK21" t="s">
        <v>892</v>
      </c>
      <c r="DM21" t="s">
        <v>890</v>
      </c>
      <c r="DN21" t="s">
        <v>890</v>
      </c>
      <c r="DP21" t="s">
        <v>132</v>
      </c>
      <c r="DR21" t="s">
        <v>890</v>
      </c>
      <c r="DS21" t="s">
        <v>890</v>
      </c>
      <c r="DU21" t="s">
        <v>135</v>
      </c>
      <c r="DW21" t="s">
        <v>890</v>
      </c>
      <c r="DX21" s="31" t="s">
        <v>890</v>
      </c>
      <c r="DY21" t="s">
        <v>890</v>
      </c>
      <c r="DZ21" s="31" t="s">
        <v>890</v>
      </c>
      <c r="EA21" s="31" t="s">
        <v>890</v>
      </c>
      <c r="EB21" s="31" t="s">
        <v>890</v>
      </c>
      <c r="EC21" t="s">
        <v>890</v>
      </c>
      <c r="ED21" s="31" t="s">
        <v>890</v>
      </c>
      <c r="EE21" s="31" t="s">
        <v>890</v>
      </c>
      <c r="EF21" s="31" t="s">
        <v>890</v>
      </c>
      <c r="EG21" s="31" t="s">
        <v>890</v>
      </c>
      <c r="EH21" s="31" t="s">
        <v>890</v>
      </c>
      <c r="EI21" s="31" t="s">
        <v>890</v>
      </c>
      <c r="EJ21" s="31" t="s">
        <v>890</v>
      </c>
      <c r="EK21" s="31" t="s">
        <v>890</v>
      </c>
      <c r="EL21" s="31" t="s">
        <v>890</v>
      </c>
      <c r="EM21" s="31" t="s">
        <v>890</v>
      </c>
      <c r="EN21">
        <v>0</v>
      </c>
      <c r="EO21">
        <v>0</v>
      </c>
      <c r="EP21">
        <v>0</v>
      </c>
      <c r="EQ21">
        <v>0</v>
      </c>
      <c r="ER21">
        <v>0</v>
      </c>
      <c r="ES21">
        <v>0</v>
      </c>
      <c r="ET21">
        <v>1</v>
      </c>
      <c r="EU21">
        <v>2</v>
      </c>
      <c r="EV21" t="s">
        <v>890</v>
      </c>
      <c r="EX21" t="s">
        <v>893</v>
      </c>
      <c r="EZ21" t="s">
        <v>890</v>
      </c>
      <c r="FA21" t="s">
        <v>890</v>
      </c>
      <c r="FC21" t="s">
        <v>894</v>
      </c>
      <c r="FE21" t="s">
        <v>890</v>
      </c>
      <c r="FF21" t="s">
        <v>890</v>
      </c>
      <c r="FH21" t="s">
        <v>895</v>
      </c>
      <c r="FJ21" t="s">
        <v>890</v>
      </c>
    </row>
    <row r="22" spans="1:166" ht="24" x14ac:dyDescent="0.45">
      <c r="A22">
        <v>38010</v>
      </c>
      <c r="B22" s="27" t="s">
        <v>869</v>
      </c>
      <c r="C22" s="23" t="s">
        <v>871</v>
      </c>
      <c r="D22" s="27" t="s">
        <v>859</v>
      </c>
      <c r="E22">
        <v>871</v>
      </c>
      <c r="F22">
        <v>1966</v>
      </c>
      <c r="G22">
        <v>2837</v>
      </c>
      <c r="H22">
        <v>7.3</v>
      </c>
      <c r="I22">
        <v>2.69</v>
      </c>
      <c r="J22">
        <v>88.54</v>
      </c>
      <c r="K22">
        <v>88.78</v>
      </c>
      <c r="L22">
        <v>2.4300000000000002</v>
      </c>
      <c r="M22">
        <v>3.44</v>
      </c>
      <c r="N22">
        <v>0.04</v>
      </c>
      <c r="O22">
        <v>1.46</v>
      </c>
      <c r="P22">
        <v>1.0900000000000001</v>
      </c>
      <c r="Q22">
        <v>2.38</v>
      </c>
      <c r="R22">
        <v>0</v>
      </c>
      <c r="S22">
        <v>0</v>
      </c>
      <c r="T22">
        <v>0.04</v>
      </c>
      <c r="U22">
        <v>0.37</v>
      </c>
      <c r="V22">
        <v>0</v>
      </c>
      <c r="W22">
        <v>0</v>
      </c>
      <c r="X22">
        <v>0.11</v>
      </c>
      <c r="Y22">
        <v>0.32</v>
      </c>
      <c r="Z22">
        <v>0.46</v>
      </c>
      <c r="AA22">
        <v>0.47</v>
      </c>
      <c r="AB22">
        <v>0</v>
      </c>
      <c r="AC22">
        <v>0.08</v>
      </c>
      <c r="AD22">
        <v>0</v>
      </c>
      <c r="AE22">
        <v>0</v>
      </c>
      <c r="AF22">
        <v>0</v>
      </c>
      <c r="AG22">
        <v>0</v>
      </c>
      <c r="AH22">
        <v>1859</v>
      </c>
      <c r="AI22">
        <v>1907</v>
      </c>
      <c r="AJ22">
        <v>1907</v>
      </c>
      <c r="AK22">
        <v>219</v>
      </c>
      <c r="AL22">
        <v>0</v>
      </c>
      <c r="AM22" t="s">
        <v>890</v>
      </c>
      <c r="AN22" t="s">
        <v>890</v>
      </c>
      <c r="AO22">
        <v>24</v>
      </c>
      <c r="AP22" t="s">
        <v>890</v>
      </c>
      <c r="AQ22" t="s">
        <v>890</v>
      </c>
      <c r="AR22" t="s">
        <v>890</v>
      </c>
      <c r="AS22" t="s">
        <v>890</v>
      </c>
      <c r="AT22" t="s">
        <v>890</v>
      </c>
      <c r="AU22" t="s">
        <v>890</v>
      </c>
      <c r="AV22" t="s">
        <v>890</v>
      </c>
      <c r="AW22" s="28" t="s">
        <v>890</v>
      </c>
      <c r="AY22" t="s">
        <v>890</v>
      </c>
      <c r="BA22">
        <v>224973</v>
      </c>
      <c r="BB22" t="s">
        <v>890</v>
      </c>
      <c r="BD22" s="31" t="s">
        <v>890</v>
      </c>
      <c r="BE22">
        <v>12953</v>
      </c>
      <c r="BF22" t="s">
        <v>890</v>
      </c>
      <c r="BH22" s="31" t="s">
        <v>890</v>
      </c>
      <c r="BI22">
        <v>22066</v>
      </c>
      <c r="BJ22" t="s">
        <v>890</v>
      </c>
      <c r="BL22" s="31" t="s">
        <v>890</v>
      </c>
      <c r="BM22">
        <v>18274</v>
      </c>
      <c r="BN22" t="s">
        <v>890</v>
      </c>
      <c r="BP22" t="s">
        <v>890</v>
      </c>
      <c r="BQ22" t="s">
        <v>890</v>
      </c>
      <c r="BR22" t="s">
        <v>890</v>
      </c>
      <c r="BT22" s="31" t="s">
        <v>890</v>
      </c>
      <c r="BU22">
        <v>133293</v>
      </c>
      <c r="BV22" t="s">
        <v>890</v>
      </c>
      <c r="BX22" s="31" t="s">
        <v>890</v>
      </c>
      <c r="BY22">
        <v>2840115</v>
      </c>
      <c r="BZ22" t="s">
        <v>890</v>
      </c>
      <c r="CB22" s="31" t="s">
        <v>890</v>
      </c>
      <c r="CC22">
        <v>5445</v>
      </c>
      <c r="CE22" t="s">
        <v>890</v>
      </c>
      <c r="CG22" t="s">
        <v>890</v>
      </c>
      <c r="CH22">
        <v>26606208</v>
      </c>
      <c r="CI22" t="s">
        <v>890</v>
      </c>
      <c r="CK22" s="31" t="s">
        <v>890</v>
      </c>
      <c r="CL22" t="s">
        <v>890</v>
      </c>
      <c r="CM22" t="s">
        <v>890</v>
      </c>
      <c r="CN22" t="s">
        <v>890</v>
      </c>
      <c r="CO22" s="28" t="s">
        <v>890</v>
      </c>
      <c r="CP22" t="s">
        <v>890</v>
      </c>
      <c r="CQ22" t="s">
        <v>890</v>
      </c>
      <c r="CR22" t="s">
        <v>890</v>
      </c>
      <c r="CS22" t="s">
        <v>890</v>
      </c>
      <c r="CT22" t="s">
        <v>890</v>
      </c>
      <c r="CV22" t="s">
        <v>126</v>
      </c>
      <c r="CW22" t="s">
        <v>889</v>
      </c>
      <c r="CX22" t="s">
        <v>890</v>
      </c>
      <c r="CY22" t="s">
        <v>890</v>
      </c>
      <c r="DA22" t="s">
        <v>128</v>
      </c>
      <c r="DC22" t="s">
        <v>890</v>
      </c>
      <c r="DD22" t="s">
        <v>890</v>
      </c>
      <c r="DF22" t="s">
        <v>891</v>
      </c>
      <c r="DH22" t="s">
        <v>890</v>
      </c>
      <c r="DI22" t="s">
        <v>890</v>
      </c>
      <c r="DK22" t="s">
        <v>892</v>
      </c>
      <c r="DM22" t="s">
        <v>890</v>
      </c>
      <c r="DN22" t="s">
        <v>890</v>
      </c>
      <c r="DP22" t="s">
        <v>132</v>
      </c>
      <c r="DR22" t="s">
        <v>890</v>
      </c>
      <c r="DS22" t="s">
        <v>890</v>
      </c>
      <c r="DU22" t="s">
        <v>135</v>
      </c>
      <c r="DW22" t="s">
        <v>890</v>
      </c>
      <c r="DX22" s="31" t="s">
        <v>890</v>
      </c>
      <c r="DY22" t="s">
        <v>890</v>
      </c>
      <c r="DZ22" s="31" t="s">
        <v>890</v>
      </c>
      <c r="EA22" s="31" t="s">
        <v>890</v>
      </c>
      <c r="EB22" s="31" t="s">
        <v>890</v>
      </c>
      <c r="EC22" t="s">
        <v>890</v>
      </c>
      <c r="ED22" s="31" t="s">
        <v>890</v>
      </c>
      <c r="EE22" s="31" t="s">
        <v>890</v>
      </c>
      <c r="EF22" s="31" t="s">
        <v>890</v>
      </c>
      <c r="EG22" s="31" t="s">
        <v>890</v>
      </c>
      <c r="EH22" s="31" t="s">
        <v>890</v>
      </c>
      <c r="EI22" s="31" t="s">
        <v>890</v>
      </c>
      <c r="EJ22" s="31" t="s">
        <v>890</v>
      </c>
      <c r="EK22" s="31" t="s">
        <v>890</v>
      </c>
      <c r="EL22" s="31" t="s">
        <v>890</v>
      </c>
      <c r="EM22" s="31" t="s">
        <v>890</v>
      </c>
      <c r="EN22">
        <v>0</v>
      </c>
      <c r="EO22">
        <v>0</v>
      </c>
      <c r="EP22">
        <v>0</v>
      </c>
      <c r="EQ22">
        <v>0</v>
      </c>
      <c r="ER22">
        <v>0</v>
      </c>
      <c r="ES22">
        <v>0</v>
      </c>
      <c r="ET22">
        <v>1</v>
      </c>
      <c r="EU22">
        <v>2</v>
      </c>
      <c r="EV22" t="s">
        <v>890</v>
      </c>
      <c r="EX22" t="s">
        <v>893</v>
      </c>
      <c r="EZ22" t="s">
        <v>890</v>
      </c>
      <c r="FA22" t="s">
        <v>890</v>
      </c>
      <c r="FC22" t="s">
        <v>894</v>
      </c>
      <c r="FE22" t="s">
        <v>890</v>
      </c>
      <c r="FF22" t="s">
        <v>890</v>
      </c>
      <c r="FH22" t="s">
        <v>895</v>
      </c>
      <c r="FJ22" t="s">
        <v>890</v>
      </c>
    </row>
  </sheetData>
  <autoFilter ref="C3:FJ3"/>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5"/>
  <sheetViews>
    <sheetView zoomScale="50" workbookViewId="0"/>
  </sheetViews>
  <sheetFormatPr baseColWidth="10" defaultColWidth="11" defaultRowHeight="24" x14ac:dyDescent="0.45"/>
  <cols>
    <col min="1" max="1" width="41.5" customWidth="1"/>
    <col min="2" max="2" width="67.1640625" customWidth="1"/>
    <col min="3" max="3" width="6.5" customWidth="1"/>
    <col min="4" max="4" width="15" bestFit="1" customWidth="1"/>
    <col min="5" max="5" width="50.33203125" customWidth="1"/>
    <col min="6" max="6" width="58.6640625" style="18" customWidth="1"/>
    <col min="7" max="7" width="255.83203125" style="23" bestFit="1" customWidth="1"/>
    <col min="8" max="8" width="20" bestFit="1" customWidth="1"/>
  </cols>
  <sheetData>
    <row r="1" spans="1:9" x14ac:dyDescent="0.45">
      <c r="A1" t="s">
        <v>807</v>
      </c>
      <c r="B1" t="s">
        <v>397</v>
      </c>
      <c r="C1" t="s">
        <v>808</v>
      </c>
      <c r="D1" t="s">
        <v>809</v>
      </c>
      <c r="E1" t="s">
        <v>222</v>
      </c>
      <c r="F1" s="18" t="s">
        <v>810</v>
      </c>
      <c r="G1" s="23" t="s">
        <v>695</v>
      </c>
    </row>
    <row r="2" spans="1:9" x14ac:dyDescent="0.45">
      <c r="A2" s="1" t="s">
        <v>389</v>
      </c>
      <c r="C2" s="1" t="s">
        <v>390</v>
      </c>
      <c r="D2" s="1" t="s">
        <v>226</v>
      </c>
      <c r="E2" s="1" t="s">
        <v>221</v>
      </c>
      <c r="F2" s="19" t="s">
        <v>227</v>
      </c>
      <c r="G2" s="24" t="s">
        <v>228</v>
      </c>
      <c r="H2" s="1" t="s">
        <v>304</v>
      </c>
      <c r="I2" s="1" t="s">
        <v>326</v>
      </c>
    </row>
    <row r="3" spans="1:9" x14ac:dyDescent="0.45">
      <c r="A3" t="str">
        <f t="shared" ref="A3:A34" si="0">CONCATENATE("#",(LOWER(SUBSTITUTE(CONCATENATE(D3,"_",E3)," ","_"))))</f>
        <v>#header_title</v>
      </c>
      <c r="B3" t="str">
        <f>CONCATENATE("",(LOWER(SUBSTITUTE(CONCATENATE(D3,"_",E3)," ","_"))),"")</f>
        <v>header_title</v>
      </c>
      <c r="C3">
        <v>1</v>
      </c>
      <c r="D3" t="s">
        <v>229</v>
      </c>
      <c r="E3" t="s">
        <v>345</v>
      </c>
      <c r="F3" s="18" t="s">
        <v>230</v>
      </c>
      <c r="G3" s="23" t="s">
        <v>696</v>
      </c>
    </row>
    <row r="4" spans="1:9" x14ac:dyDescent="0.45">
      <c r="A4" t="str">
        <f t="shared" si="0"/>
        <v>#header_municipality</v>
      </c>
      <c r="B4" t="str">
        <f t="shared" ref="B4:B68" si="1">CONCATENATE("",(LOWER(SUBSTITUTE(CONCATENATE(D4,"_",E4)," ","_"))),"")</f>
        <v>header_municipality</v>
      </c>
      <c r="C4">
        <v>2</v>
      </c>
      <c r="D4" t="s">
        <v>229</v>
      </c>
      <c r="E4" t="s">
        <v>231</v>
      </c>
      <c r="F4" s="18" t="s">
        <v>231</v>
      </c>
      <c r="G4" s="23" t="s">
        <v>697</v>
      </c>
    </row>
    <row r="5" spans="1:9" ht="37" x14ac:dyDescent="0.45">
      <c r="A5" t="str">
        <f t="shared" si="0"/>
        <v>#page_1_sources_footer</v>
      </c>
      <c r="B5" t="str">
        <f t="shared" si="1"/>
        <v>page_1_sources_footer</v>
      </c>
      <c r="C5">
        <v>3</v>
      </c>
      <c r="D5" t="s">
        <v>319</v>
      </c>
      <c r="E5" t="s">
        <v>320</v>
      </c>
      <c r="F5" s="18" t="s">
        <v>321</v>
      </c>
      <c r="G5" s="23" t="s">
        <v>698</v>
      </c>
    </row>
    <row r="6" spans="1:9" x14ac:dyDescent="0.45">
      <c r="A6" t="str">
        <f t="shared" si="0"/>
        <v>#page_1_no_info_footer</v>
      </c>
      <c r="B6" t="str">
        <f t="shared" si="1"/>
        <v>page_1_no_info_footer</v>
      </c>
      <c r="C6">
        <v>4</v>
      </c>
      <c r="D6" t="s">
        <v>319</v>
      </c>
      <c r="E6" t="s">
        <v>322</v>
      </c>
      <c r="F6" s="18" t="s">
        <v>323</v>
      </c>
      <c r="G6" s="23" t="s">
        <v>699</v>
      </c>
    </row>
    <row r="7" spans="1:9" x14ac:dyDescent="0.45">
      <c r="A7" t="str">
        <f t="shared" si="0"/>
        <v>#page_2_futher_information</v>
      </c>
      <c r="B7" t="str">
        <f t="shared" si="1"/>
        <v>page_2_futher_information</v>
      </c>
      <c r="C7">
        <v>5</v>
      </c>
      <c r="D7" t="s">
        <v>384</v>
      </c>
      <c r="E7" t="s">
        <v>385</v>
      </c>
      <c r="F7" s="18" t="s">
        <v>386</v>
      </c>
      <c r="G7" s="23" t="s">
        <v>700</v>
      </c>
    </row>
    <row r="8" spans="1:9" ht="32" x14ac:dyDescent="0.6">
      <c r="A8" t="str">
        <f t="shared" si="0"/>
        <v>#page_2_info_1</v>
      </c>
      <c r="B8" t="str">
        <f t="shared" si="1"/>
        <v>page_2_info_1</v>
      </c>
      <c r="C8">
        <v>6</v>
      </c>
      <c r="D8" t="s">
        <v>384</v>
      </c>
      <c r="E8" t="s">
        <v>387</v>
      </c>
      <c r="F8" s="20" t="s">
        <v>331</v>
      </c>
      <c r="G8" s="25" t="s">
        <v>485</v>
      </c>
    </row>
    <row r="9" spans="1:9" ht="32" x14ac:dyDescent="0.6">
      <c r="A9" t="str">
        <f t="shared" si="0"/>
        <v>#page_2_info_2</v>
      </c>
      <c r="B9" t="str">
        <f t="shared" si="1"/>
        <v>page_2_info_2</v>
      </c>
      <c r="C9">
        <v>7</v>
      </c>
      <c r="D9" t="s">
        <v>384</v>
      </c>
      <c r="E9" t="s">
        <v>388</v>
      </c>
      <c r="F9" s="20" t="s">
        <v>332</v>
      </c>
      <c r="G9" s="25" t="s">
        <v>486</v>
      </c>
    </row>
    <row r="10" spans="1:9" x14ac:dyDescent="0.45">
      <c r="A10" t="str">
        <f t="shared" si="0"/>
        <v>#social_connect</v>
      </c>
      <c r="B10" t="str">
        <f t="shared" si="1"/>
        <v>social_connect</v>
      </c>
      <c r="C10">
        <v>8</v>
      </c>
      <c r="D10" t="s">
        <v>333</v>
      </c>
      <c r="E10" t="s">
        <v>334</v>
      </c>
      <c r="F10" s="18" t="s">
        <v>335</v>
      </c>
      <c r="G10" s="23" t="s">
        <v>701</v>
      </c>
    </row>
    <row r="11" spans="1:9" x14ac:dyDescent="0.45">
      <c r="A11" t="str">
        <f t="shared" si="0"/>
        <v>#social_fb</v>
      </c>
      <c r="B11" t="str">
        <f t="shared" si="1"/>
        <v>social_fb</v>
      </c>
      <c r="C11">
        <v>9</v>
      </c>
      <c r="D11" t="s">
        <v>333</v>
      </c>
      <c r="E11" t="s">
        <v>336</v>
      </c>
      <c r="F11" s="18" t="s">
        <v>340</v>
      </c>
      <c r="G11" s="23" t="s">
        <v>702</v>
      </c>
    </row>
    <row r="12" spans="1:9" x14ac:dyDescent="0.45">
      <c r="A12" t="str">
        <f t="shared" si="0"/>
        <v>#social_twitter</v>
      </c>
      <c r="B12" t="str">
        <f t="shared" si="1"/>
        <v>social_twitter</v>
      </c>
      <c r="C12">
        <v>10</v>
      </c>
      <c r="D12" t="s">
        <v>333</v>
      </c>
      <c r="E12" t="s">
        <v>337</v>
      </c>
      <c r="F12" s="18" t="s">
        <v>341</v>
      </c>
      <c r="G12" s="26" t="s">
        <v>341</v>
      </c>
    </row>
    <row r="13" spans="1:9" x14ac:dyDescent="0.45">
      <c r="A13" t="str">
        <f t="shared" si="0"/>
        <v>#social_pinterest?</v>
      </c>
      <c r="B13" t="str">
        <f t="shared" si="1"/>
        <v>social_pinterest?</v>
      </c>
      <c r="C13">
        <v>11</v>
      </c>
      <c r="D13" t="s">
        <v>333</v>
      </c>
      <c r="E13" t="s">
        <v>338</v>
      </c>
      <c r="F13" s="18" t="s">
        <v>342</v>
      </c>
      <c r="G13" s="26" t="s">
        <v>342</v>
      </c>
    </row>
    <row r="14" spans="1:9" x14ac:dyDescent="0.45">
      <c r="A14" t="str">
        <f t="shared" si="0"/>
        <v>#social_flickr</v>
      </c>
      <c r="B14" t="str">
        <f t="shared" si="1"/>
        <v>social_flickr</v>
      </c>
      <c r="C14">
        <v>12</v>
      </c>
      <c r="D14" t="s">
        <v>333</v>
      </c>
      <c r="E14" t="s">
        <v>339</v>
      </c>
      <c r="F14" s="18" t="s">
        <v>343</v>
      </c>
      <c r="G14" s="26" t="s">
        <v>343</v>
      </c>
    </row>
    <row r="15" spans="1:9" x14ac:dyDescent="0.45">
      <c r="A15" t="str">
        <f t="shared" si="0"/>
        <v>#facts_and_figures_panel_title</v>
      </c>
      <c r="B15" t="str">
        <f t="shared" si="1"/>
        <v>facts_and_figures_panel_title</v>
      </c>
      <c r="C15">
        <v>13</v>
      </c>
      <c r="D15" t="s">
        <v>0</v>
      </c>
      <c r="E15" t="s">
        <v>268</v>
      </c>
      <c r="F15" s="18" t="s">
        <v>391</v>
      </c>
      <c r="G15" s="23" t="s">
        <v>703</v>
      </c>
    </row>
    <row r="16" spans="1:9" x14ac:dyDescent="0.45">
      <c r="A16" t="str">
        <f t="shared" si="0"/>
        <v>#facts_and_figures_damage_grade_(1-2)</v>
      </c>
      <c r="B16" t="str">
        <f t="shared" si="1"/>
        <v>facts_and_figures_damage_grade_(1-2)</v>
      </c>
      <c r="C16">
        <v>14</v>
      </c>
      <c r="D16" t="s">
        <v>0</v>
      </c>
      <c r="E16" t="s">
        <v>232</v>
      </c>
      <c r="F16" s="18" t="s">
        <v>232</v>
      </c>
      <c r="G16" s="23" t="s">
        <v>704</v>
      </c>
    </row>
    <row r="17" spans="1:9" x14ac:dyDescent="0.45">
      <c r="A17" t="str">
        <f t="shared" si="0"/>
        <v>#facts_and_figures_damage_grade_(3-5)</v>
      </c>
      <c r="B17" t="str">
        <f t="shared" si="1"/>
        <v>facts_and_figures_damage_grade_(3-5)</v>
      </c>
      <c r="C17">
        <v>15</v>
      </c>
      <c r="D17" t="s">
        <v>0</v>
      </c>
      <c r="E17" t="s">
        <v>233</v>
      </c>
      <c r="F17" s="18" t="s">
        <v>233</v>
      </c>
      <c r="G17" s="23" t="s">
        <v>705</v>
      </c>
    </row>
    <row r="18" spans="1:9" x14ac:dyDescent="0.45">
      <c r="A18" t="str">
        <f t="shared" si="0"/>
        <v>#facts_and_figures_total</v>
      </c>
      <c r="B18" t="str">
        <f t="shared" si="1"/>
        <v>facts_and_figures_total</v>
      </c>
      <c r="C18">
        <v>16</v>
      </c>
      <c r="D18" t="s">
        <v>0</v>
      </c>
      <c r="E18" t="s">
        <v>234</v>
      </c>
      <c r="F18" s="18" t="s">
        <v>234</v>
      </c>
      <c r="G18" s="23" t="s">
        <v>706</v>
      </c>
    </row>
    <row r="19" spans="1:9" x14ac:dyDescent="0.45">
      <c r="A19" t="str">
        <f t="shared" si="0"/>
        <v>#facts_and_figures_status</v>
      </c>
      <c r="B19" t="str">
        <f t="shared" si="1"/>
        <v>facts_and_figures_status</v>
      </c>
      <c r="C19">
        <v>17</v>
      </c>
      <c r="D19" t="s">
        <v>0</v>
      </c>
      <c r="E19" t="s">
        <v>399</v>
      </c>
      <c r="F19" s="18" t="s">
        <v>400</v>
      </c>
      <c r="G19" s="23" t="s">
        <v>707</v>
      </c>
    </row>
    <row r="20" spans="1:9" x14ac:dyDescent="0.45">
      <c r="A20" t="str">
        <f t="shared" si="0"/>
        <v>#typologies_panel_title</v>
      </c>
      <c r="B20" t="str">
        <f t="shared" si="1"/>
        <v>typologies_panel_title</v>
      </c>
      <c r="C20">
        <v>18</v>
      </c>
      <c r="D20" t="s">
        <v>235</v>
      </c>
      <c r="E20" t="s">
        <v>268</v>
      </c>
      <c r="F20" s="18" t="s">
        <v>392</v>
      </c>
      <c r="G20" s="23" t="s">
        <v>708</v>
      </c>
    </row>
    <row r="21" spans="1:9" x14ac:dyDescent="0.45">
      <c r="A21" t="str">
        <f t="shared" si="0"/>
        <v>#typologies_typology</v>
      </c>
      <c r="B21" t="str">
        <f t="shared" si="1"/>
        <v>typologies_typology</v>
      </c>
      <c r="C21">
        <v>19</v>
      </c>
      <c r="D21" t="s">
        <v>235</v>
      </c>
      <c r="E21" t="s">
        <v>236</v>
      </c>
      <c r="F21" s="18" t="s">
        <v>236</v>
      </c>
      <c r="G21" s="23" t="s">
        <v>709</v>
      </c>
    </row>
    <row r="22" spans="1:9" x14ac:dyDescent="0.45">
      <c r="A22" t="str">
        <f t="shared" si="0"/>
        <v>#typologies_municipal</v>
      </c>
      <c r="B22" t="str">
        <f t="shared" si="1"/>
        <v>typologies_municipal</v>
      </c>
      <c r="C22">
        <v>20</v>
      </c>
      <c r="D22" t="s">
        <v>235</v>
      </c>
      <c r="E22" t="s">
        <v>237</v>
      </c>
      <c r="F22" s="18" t="s">
        <v>237</v>
      </c>
      <c r="G22" s="23" t="s">
        <v>710</v>
      </c>
    </row>
    <row r="23" spans="1:9" x14ac:dyDescent="0.45">
      <c r="A23" t="str">
        <f t="shared" si="0"/>
        <v>#typologies_district</v>
      </c>
      <c r="B23" t="str">
        <f t="shared" si="1"/>
        <v>typologies_district</v>
      </c>
      <c r="C23">
        <v>21</v>
      </c>
      <c r="D23" t="s">
        <v>235</v>
      </c>
      <c r="E23" t="s">
        <v>238</v>
      </c>
      <c r="F23" s="18" t="s">
        <v>238</v>
      </c>
      <c r="G23" s="23" t="s">
        <v>711</v>
      </c>
    </row>
    <row r="24" spans="1:9" x14ac:dyDescent="0.45">
      <c r="A24" t="str">
        <f t="shared" si="0"/>
        <v>#typologies_source</v>
      </c>
      <c r="B24" t="str">
        <f t="shared" si="1"/>
        <v>typologies_source</v>
      </c>
      <c r="C24">
        <v>22</v>
      </c>
      <c r="D24" t="s">
        <v>235</v>
      </c>
      <c r="E24" t="s">
        <v>324</v>
      </c>
      <c r="F24" s="18" t="s">
        <v>325</v>
      </c>
      <c r="G24" s="23" t="s">
        <v>712</v>
      </c>
      <c r="I24" t="s">
        <v>327</v>
      </c>
    </row>
    <row r="25" spans="1:9" x14ac:dyDescent="0.45">
      <c r="A25" t="str">
        <f t="shared" si="0"/>
        <v>#typologies_stone_and_cement_mortar_masonry_row_title</v>
      </c>
      <c r="B25" t="str">
        <f t="shared" si="1"/>
        <v>typologies_stone_and_cement_mortar_masonry_row_title</v>
      </c>
      <c r="C25">
        <v>23</v>
      </c>
      <c r="D25" t="s">
        <v>235</v>
      </c>
      <c r="E25" t="s">
        <v>413</v>
      </c>
      <c r="F25" s="18" t="s">
        <v>401</v>
      </c>
      <c r="G25" s="23" t="s">
        <v>713</v>
      </c>
    </row>
    <row r="26" spans="1:9" x14ac:dyDescent="0.45">
      <c r="A26" t="str">
        <f t="shared" si="0"/>
        <v>#typologies_stone_and_mud_mortar_masonry_row_title</v>
      </c>
      <c r="B26" t="str">
        <f t="shared" si="1"/>
        <v>typologies_stone_and_mud_mortar_masonry_row_title</v>
      </c>
      <c r="C26">
        <v>24</v>
      </c>
      <c r="D26" t="s">
        <v>235</v>
      </c>
      <c r="E26" t="s">
        <v>414</v>
      </c>
      <c r="F26" s="18" t="s">
        <v>402</v>
      </c>
      <c r="G26" s="23" t="s">
        <v>714</v>
      </c>
    </row>
    <row r="27" spans="1:9" x14ac:dyDescent="0.45">
      <c r="A27" t="str">
        <f t="shared" si="0"/>
        <v>#typologies_brick_and_cement_mortar_masonry_row_title</v>
      </c>
      <c r="B27" t="str">
        <f t="shared" si="1"/>
        <v>typologies_brick_and_cement_mortar_masonry_row_title</v>
      </c>
      <c r="C27">
        <v>25</v>
      </c>
      <c r="D27" t="s">
        <v>235</v>
      </c>
      <c r="E27" t="s">
        <v>415</v>
      </c>
      <c r="F27" s="18" t="s">
        <v>403</v>
      </c>
      <c r="G27" s="23" t="s">
        <v>715</v>
      </c>
    </row>
    <row r="28" spans="1:9" x14ac:dyDescent="0.45">
      <c r="A28" t="str">
        <f t="shared" si="0"/>
        <v>#typologies_brick_and_mud_mortar_masonry_row_title</v>
      </c>
      <c r="B28" t="str">
        <f t="shared" si="1"/>
        <v>typologies_brick_and_mud_mortar_masonry_row_title</v>
      </c>
      <c r="C28">
        <v>26</v>
      </c>
      <c r="D28" t="s">
        <v>235</v>
      </c>
      <c r="E28" t="s">
        <v>416</v>
      </c>
      <c r="F28" s="18" t="s">
        <v>404</v>
      </c>
      <c r="G28" s="23" t="s">
        <v>716</v>
      </c>
    </row>
    <row r="29" spans="1:9" x14ac:dyDescent="0.45">
      <c r="A29" t="str">
        <f t="shared" si="0"/>
        <v>#typologies_reinforced_cement_concrete_(rcc)_frame_row_title</v>
      </c>
      <c r="B29" t="str">
        <f t="shared" si="1"/>
        <v>typologies_reinforced_cement_concrete_(rcc)_frame_row_title</v>
      </c>
      <c r="C29">
        <v>27</v>
      </c>
      <c r="D29" t="s">
        <v>235</v>
      </c>
      <c r="E29" t="s">
        <v>425</v>
      </c>
      <c r="F29" s="18" t="s">
        <v>426</v>
      </c>
      <c r="G29" s="23" t="s">
        <v>717</v>
      </c>
    </row>
    <row r="30" spans="1:9" x14ac:dyDescent="0.45">
      <c r="A30" t="str">
        <f t="shared" si="0"/>
        <v>#typologies_hybrid_structure_row_title</v>
      </c>
      <c r="B30" t="str">
        <f t="shared" si="1"/>
        <v>typologies_hybrid_structure_row_title</v>
      </c>
      <c r="C30">
        <v>28</v>
      </c>
      <c r="D30" t="s">
        <v>235</v>
      </c>
      <c r="E30" t="s">
        <v>417</v>
      </c>
      <c r="F30" s="18" t="s">
        <v>405</v>
      </c>
      <c r="G30" s="23" t="s">
        <v>718</v>
      </c>
    </row>
    <row r="31" spans="1:9" x14ac:dyDescent="0.45">
      <c r="A31" t="str">
        <f t="shared" si="0"/>
        <v>#typologies_timber_frame_structure_row_title</v>
      </c>
      <c r="B31" t="str">
        <f t="shared" si="1"/>
        <v>typologies_timber_frame_structure_row_title</v>
      </c>
      <c r="C31">
        <v>29</v>
      </c>
      <c r="D31" t="s">
        <v>235</v>
      </c>
      <c r="E31" t="s">
        <v>418</v>
      </c>
      <c r="F31" s="18" t="s">
        <v>406</v>
      </c>
      <c r="G31" s="23" t="s">
        <v>719</v>
      </c>
    </row>
    <row r="32" spans="1:9" x14ac:dyDescent="0.45">
      <c r="A32" t="str">
        <f t="shared" si="0"/>
        <v>#typologies_hollow_concrete_block_masonry_row_title</v>
      </c>
      <c r="B32" t="str">
        <f t="shared" si="1"/>
        <v>typologies_hollow_concrete_block_masonry_row_title</v>
      </c>
      <c r="C32">
        <v>30</v>
      </c>
      <c r="D32" t="s">
        <v>235</v>
      </c>
      <c r="E32" t="s">
        <v>419</v>
      </c>
      <c r="F32" s="18" t="s">
        <v>407</v>
      </c>
      <c r="G32" s="23" t="s">
        <v>720</v>
      </c>
    </row>
    <row r="33" spans="1:7" x14ac:dyDescent="0.45">
      <c r="A33" t="str">
        <f t="shared" si="0"/>
        <v>#typologies_dry_stone_masonry_row_title</v>
      </c>
      <c r="B33" t="str">
        <f t="shared" si="1"/>
        <v>typologies_dry_stone_masonry_row_title</v>
      </c>
      <c r="C33">
        <v>31</v>
      </c>
      <c r="D33" t="s">
        <v>235</v>
      </c>
      <c r="E33" t="s">
        <v>420</v>
      </c>
      <c r="F33" s="18" t="s">
        <v>408</v>
      </c>
      <c r="G33" s="23" t="s">
        <v>721</v>
      </c>
    </row>
    <row r="34" spans="1:7" x14ac:dyDescent="0.45">
      <c r="A34" t="str">
        <f t="shared" si="0"/>
        <v>#typologies_adobe_structures_row_title</v>
      </c>
      <c r="B34" t="str">
        <f t="shared" si="1"/>
        <v>typologies_adobe_structures_row_title</v>
      </c>
      <c r="C34">
        <v>32</v>
      </c>
      <c r="D34" t="s">
        <v>235</v>
      </c>
      <c r="E34" t="s">
        <v>421</v>
      </c>
      <c r="F34" s="18" t="s">
        <v>409</v>
      </c>
      <c r="G34" s="23" t="s">
        <v>722</v>
      </c>
    </row>
    <row r="35" spans="1:7" x14ac:dyDescent="0.45">
      <c r="A35" t="str">
        <f t="shared" ref="A35:A67" si="2">CONCATENATE("#",(LOWER(SUBSTITUTE(CONCATENATE(D35,"_",E35)," ","_"))))</f>
        <v>#typologies_bamboo_row_title</v>
      </c>
      <c r="B35" t="str">
        <f t="shared" si="1"/>
        <v>typologies_bamboo_row_title</v>
      </c>
      <c r="C35">
        <v>33</v>
      </c>
      <c r="D35" t="s">
        <v>235</v>
      </c>
      <c r="E35" t="s">
        <v>422</v>
      </c>
      <c r="F35" s="18" t="s">
        <v>410</v>
      </c>
      <c r="G35" s="23" t="s">
        <v>723</v>
      </c>
    </row>
    <row r="36" spans="1:7" x14ac:dyDescent="0.45">
      <c r="A36" t="str">
        <f t="shared" si="2"/>
        <v>#typologies_compressed_stabilized_earth_block_(sceb)_masonry_row_title</v>
      </c>
      <c r="B36" t="str">
        <f t="shared" si="1"/>
        <v>typologies_compressed_stabilized_earth_block_(sceb)_masonry_row_title</v>
      </c>
      <c r="C36">
        <v>34</v>
      </c>
      <c r="D36" t="s">
        <v>235</v>
      </c>
      <c r="E36" t="s">
        <v>423</v>
      </c>
      <c r="F36" s="18" t="s">
        <v>411</v>
      </c>
      <c r="G36" s="23" t="s">
        <v>724</v>
      </c>
    </row>
    <row r="37" spans="1:7" x14ac:dyDescent="0.45">
      <c r="A37" t="str">
        <f t="shared" si="2"/>
        <v>#typologies_light_steel_frame_structures_row_title</v>
      </c>
      <c r="B37" t="str">
        <f t="shared" si="1"/>
        <v>typologies_light_steel_frame_structures_row_title</v>
      </c>
      <c r="C37">
        <v>35</v>
      </c>
      <c r="D37" t="s">
        <v>235</v>
      </c>
      <c r="E37" t="s">
        <v>424</v>
      </c>
      <c r="F37" s="18" t="s">
        <v>412</v>
      </c>
      <c r="G37" s="23" t="s">
        <v>725</v>
      </c>
    </row>
    <row r="38" spans="1:7" x14ac:dyDescent="0.45">
      <c r="A38" t="str">
        <f t="shared" si="2"/>
        <v>#typologies_others</v>
      </c>
      <c r="B38" t="str">
        <f t="shared" si="1"/>
        <v>typologies_others</v>
      </c>
      <c r="D38" t="s">
        <v>235</v>
      </c>
      <c r="E38" t="s">
        <v>492</v>
      </c>
      <c r="F38" s="18" t="s">
        <v>492</v>
      </c>
    </row>
    <row r="39" spans="1:7" x14ac:dyDescent="0.45">
      <c r="A39" t="str">
        <f t="shared" si="2"/>
        <v>#recon_&amp;_retrofit_panel_title</v>
      </c>
      <c r="B39" t="str">
        <f t="shared" si="1"/>
        <v>recon_&amp;_retrofit_panel_title</v>
      </c>
      <c r="C39">
        <v>36</v>
      </c>
      <c r="D39" t="s">
        <v>239</v>
      </c>
      <c r="E39" t="s">
        <v>268</v>
      </c>
      <c r="F39" s="18" t="s">
        <v>393</v>
      </c>
      <c r="G39" s="23" t="s">
        <v>726</v>
      </c>
    </row>
    <row r="40" spans="1:7" x14ac:dyDescent="0.45">
      <c r="A40" t="str">
        <f t="shared" si="2"/>
        <v>#recon_&amp;_retrofit_reconstruction_status_title</v>
      </c>
      <c r="B40" t="str">
        <f t="shared" si="1"/>
        <v>recon_&amp;_retrofit_reconstruction_status_title</v>
      </c>
      <c r="C40">
        <v>37</v>
      </c>
      <c r="D40" t="s">
        <v>239</v>
      </c>
      <c r="E40" t="s">
        <v>250</v>
      </c>
      <c r="F40" s="18" t="s">
        <v>240</v>
      </c>
      <c r="G40" s="23" t="s">
        <v>727</v>
      </c>
    </row>
    <row r="41" spans="1:7" x14ac:dyDescent="0.45">
      <c r="A41" t="str">
        <f t="shared" si="2"/>
        <v>#recon_&amp;_retrofit_retrofitting_status_title</v>
      </c>
      <c r="B41" t="str">
        <f t="shared" si="1"/>
        <v>recon_&amp;_retrofit_retrofitting_status_title</v>
      </c>
      <c r="C41">
        <v>38</v>
      </c>
      <c r="D41" t="s">
        <v>239</v>
      </c>
      <c r="E41" t="s">
        <v>251</v>
      </c>
      <c r="F41" s="18" t="s">
        <v>241</v>
      </c>
      <c r="G41" s="23" t="s">
        <v>728</v>
      </c>
    </row>
    <row r="42" spans="1:7" x14ac:dyDescent="0.45">
      <c r="A42" t="str">
        <f t="shared" si="2"/>
        <v>#recon_&amp;_retrofit_total_eligible_hhs_(both)</v>
      </c>
      <c r="B42" t="str">
        <f t="shared" si="1"/>
        <v>recon_&amp;_retrofit_total_eligible_hhs_(both)</v>
      </c>
      <c r="C42">
        <v>39</v>
      </c>
      <c r="D42" t="s">
        <v>239</v>
      </c>
      <c r="E42" t="s">
        <v>253</v>
      </c>
      <c r="F42" s="18" t="s">
        <v>242</v>
      </c>
      <c r="G42" s="23" t="s">
        <v>729</v>
      </c>
    </row>
    <row r="43" spans="1:7" x14ac:dyDescent="0.45">
      <c r="A43" t="str">
        <f t="shared" si="2"/>
        <v>#recon_&amp;_retrofit_pa_agreement_(both)</v>
      </c>
      <c r="B43" t="str">
        <f t="shared" si="1"/>
        <v>recon_&amp;_retrofit_pa_agreement_(both)</v>
      </c>
      <c r="C43">
        <v>40</v>
      </c>
      <c r="D43" t="s">
        <v>239</v>
      </c>
      <c r="E43" t="s">
        <v>254</v>
      </c>
      <c r="F43" s="18" t="s">
        <v>243</v>
      </c>
      <c r="G43" s="23" t="s">
        <v>730</v>
      </c>
    </row>
    <row r="44" spans="1:7" x14ac:dyDescent="0.45">
      <c r="A44" t="str">
        <f t="shared" si="2"/>
        <v>#recon_&amp;_retrofit_ist_tranche_received_(both)</v>
      </c>
      <c r="B44" t="str">
        <f t="shared" si="1"/>
        <v>recon_&amp;_retrofit_ist_tranche_received_(both)</v>
      </c>
      <c r="C44">
        <v>41</v>
      </c>
      <c r="D44" t="s">
        <v>239</v>
      </c>
      <c r="E44" t="s">
        <v>255</v>
      </c>
      <c r="F44" s="18" t="s">
        <v>244</v>
      </c>
      <c r="G44" s="23" t="s">
        <v>731</v>
      </c>
    </row>
    <row r="45" spans="1:7" x14ac:dyDescent="0.45">
      <c r="A45" t="str">
        <f t="shared" si="2"/>
        <v>#recon_&amp;_retrofit_iind_tranche_received_(both)</v>
      </c>
      <c r="B45" t="str">
        <f t="shared" si="1"/>
        <v>recon_&amp;_retrofit_iind_tranche_received_(both)</v>
      </c>
      <c r="C45">
        <v>42</v>
      </c>
      <c r="D45" t="s">
        <v>239</v>
      </c>
      <c r="E45" t="s">
        <v>256</v>
      </c>
      <c r="F45" s="18" t="s">
        <v>245</v>
      </c>
      <c r="G45" s="23" t="s">
        <v>732</v>
      </c>
    </row>
    <row r="46" spans="1:7" x14ac:dyDescent="0.45">
      <c r="A46" t="str">
        <f t="shared" si="2"/>
        <v>#recon_&amp;_retrofit_iiird_tranche_received</v>
      </c>
      <c r="B46" t="str">
        <f t="shared" si="1"/>
        <v>recon_&amp;_retrofit_iiird_tranche_received</v>
      </c>
      <c r="C46">
        <v>43</v>
      </c>
      <c r="D46" t="s">
        <v>239</v>
      </c>
      <c r="E46" t="s">
        <v>246</v>
      </c>
      <c r="F46" s="18" t="s">
        <v>246</v>
      </c>
      <c r="G46" s="23" t="s">
        <v>733</v>
      </c>
    </row>
    <row r="47" spans="1:7" x14ac:dyDescent="0.45">
      <c r="A47" t="str">
        <f t="shared" si="2"/>
        <v>#recon_&amp;_retrofit_houses_title</v>
      </c>
      <c r="B47" t="str">
        <f t="shared" si="1"/>
        <v>recon_&amp;_retrofit_houses_title</v>
      </c>
      <c r="C47">
        <v>44</v>
      </c>
      <c r="D47" t="s">
        <v>239</v>
      </c>
      <c r="E47" t="s">
        <v>252</v>
      </c>
      <c r="F47" s="18" t="s">
        <v>247</v>
      </c>
      <c r="G47" s="23" t="s">
        <v>734</v>
      </c>
    </row>
    <row r="48" spans="1:7" x14ac:dyDescent="0.45">
      <c r="A48" t="str">
        <f t="shared" si="2"/>
        <v>#recon_&amp;_retrofit_under_construction</v>
      </c>
      <c r="B48" t="str">
        <f t="shared" si="1"/>
        <v>recon_&amp;_retrofit_under_construction</v>
      </c>
      <c r="C48">
        <v>45</v>
      </c>
      <c r="D48" t="s">
        <v>239</v>
      </c>
      <c r="E48" t="s">
        <v>248</v>
      </c>
      <c r="F48" s="18" t="s">
        <v>248</v>
      </c>
      <c r="G48" s="23" t="s">
        <v>735</v>
      </c>
    </row>
    <row r="49" spans="1:9" x14ac:dyDescent="0.45">
      <c r="A49" t="str">
        <f t="shared" si="2"/>
        <v>#recon_&amp;_retrofit_completed</v>
      </c>
      <c r="B49" t="str">
        <f t="shared" si="1"/>
        <v>recon_&amp;_retrofit_completed</v>
      </c>
      <c r="C49">
        <v>46</v>
      </c>
      <c r="D49" t="s">
        <v>239</v>
      </c>
      <c r="E49" t="s">
        <v>249</v>
      </c>
      <c r="F49" s="18" t="s">
        <v>249</v>
      </c>
      <c r="G49" s="23" t="s">
        <v>736</v>
      </c>
    </row>
    <row r="50" spans="1:9" x14ac:dyDescent="0.45">
      <c r="A50" t="str">
        <f t="shared" si="2"/>
        <v>#recon_&amp;_retrofit_grievances_title</v>
      </c>
      <c r="B50" t="str">
        <f t="shared" si="1"/>
        <v>recon_&amp;_retrofit_grievances_title</v>
      </c>
      <c r="C50">
        <v>47</v>
      </c>
      <c r="D50" t="s">
        <v>239</v>
      </c>
      <c r="E50" t="s">
        <v>257</v>
      </c>
      <c r="F50" s="18" t="s">
        <v>258</v>
      </c>
      <c r="G50" s="23" t="s">
        <v>737</v>
      </c>
    </row>
    <row r="51" spans="1:9" x14ac:dyDescent="0.45">
      <c r="A51" t="str">
        <f t="shared" si="2"/>
        <v>#recon_&amp;_retrofit_non-compliances_title</v>
      </c>
      <c r="B51" t="str">
        <f t="shared" si="1"/>
        <v>recon_&amp;_retrofit_non-compliances_title</v>
      </c>
      <c r="C51">
        <v>48</v>
      </c>
      <c r="D51" t="s">
        <v>239</v>
      </c>
      <c r="E51" t="s">
        <v>259</v>
      </c>
      <c r="F51" s="18" t="s">
        <v>453</v>
      </c>
      <c r="G51" s="23" t="s">
        <v>738</v>
      </c>
    </row>
    <row r="52" spans="1:9" x14ac:dyDescent="0.45">
      <c r="A52" t="str">
        <f t="shared" si="2"/>
        <v>#recon_&amp;_retrofit_registered_(both)</v>
      </c>
      <c r="B52" t="str">
        <f t="shared" si="1"/>
        <v>recon_&amp;_retrofit_registered_(both)</v>
      </c>
      <c r="C52">
        <v>49</v>
      </c>
      <c r="D52" t="s">
        <v>239</v>
      </c>
      <c r="E52" t="s">
        <v>260</v>
      </c>
      <c r="F52" s="18" t="s">
        <v>262</v>
      </c>
      <c r="G52" s="23" t="s">
        <v>739</v>
      </c>
    </row>
    <row r="53" spans="1:9" x14ac:dyDescent="0.45">
      <c r="A53" t="str">
        <f t="shared" si="2"/>
        <v>#recon_&amp;_retrofit_addressed_(both)</v>
      </c>
      <c r="B53" t="str">
        <f t="shared" si="1"/>
        <v>recon_&amp;_retrofit_addressed_(both)</v>
      </c>
      <c r="C53">
        <v>50</v>
      </c>
      <c r="D53" t="s">
        <v>239</v>
      </c>
      <c r="E53" t="s">
        <v>261</v>
      </c>
      <c r="F53" s="18" t="s">
        <v>263</v>
      </c>
      <c r="G53" s="23" t="s">
        <v>740</v>
      </c>
    </row>
    <row r="54" spans="1:9" x14ac:dyDescent="0.45">
      <c r="A54" t="str">
        <f t="shared" si="2"/>
        <v>#po_presence_pos_presence_title</v>
      </c>
      <c r="B54" t="str">
        <f t="shared" si="1"/>
        <v>po_presence_pos_presence_title</v>
      </c>
      <c r="C54">
        <v>51</v>
      </c>
      <c r="D54" t="s">
        <v>17</v>
      </c>
      <c r="E54" t="s">
        <v>264</v>
      </c>
      <c r="F54" s="18" t="s">
        <v>17</v>
      </c>
      <c r="G54" s="23" t="s">
        <v>741</v>
      </c>
    </row>
    <row r="55" spans="1:9" x14ac:dyDescent="0.45">
      <c r="A55" t="str">
        <f t="shared" si="2"/>
        <v>#po_presence_active</v>
      </c>
      <c r="B55" t="str">
        <f t="shared" si="1"/>
        <v>po_presence_active</v>
      </c>
      <c r="C55">
        <v>52</v>
      </c>
      <c r="D55" t="s">
        <v>17</v>
      </c>
      <c r="E55" t="s">
        <v>265</v>
      </c>
      <c r="F55" s="18" t="s">
        <v>265</v>
      </c>
      <c r="G55" s="23" t="s">
        <v>742</v>
      </c>
    </row>
    <row r="56" spans="1:9" x14ac:dyDescent="0.45">
      <c r="A56" t="str">
        <f t="shared" si="2"/>
        <v>#po_presence_phased_out</v>
      </c>
      <c r="B56" t="str">
        <f t="shared" si="1"/>
        <v>po_presence_phased_out</v>
      </c>
      <c r="C56">
        <v>53</v>
      </c>
      <c r="D56" t="s">
        <v>17</v>
      </c>
      <c r="E56" t="s">
        <v>266</v>
      </c>
      <c r="F56" s="18" t="s">
        <v>266</v>
      </c>
      <c r="G56" s="23" t="s">
        <v>743</v>
      </c>
    </row>
    <row r="57" spans="1:9" x14ac:dyDescent="0.45">
      <c r="A57" t="str">
        <f t="shared" si="2"/>
        <v>#status_of_cm_panel_title</v>
      </c>
      <c r="B57" t="str">
        <f t="shared" si="1"/>
        <v>status_of_cm_panel_title</v>
      </c>
      <c r="C57">
        <v>54</v>
      </c>
      <c r="D57" t="s">
        <v>267</v>
      </c>
      <c r="E57" t="s">
        <v>268</v>
      </c>
      <c r="F57" s="18" t="s">
        <v>394</v>
      </c>
      <c r="G57" s="23" t="s">
        <v>744</v>
      </c>
    </row>
    <row r="58" spans="1:9" x14ac:dyDescent="0.45">
      <c r="A58" t="str">
        <f t="shared" si="2"/>
        <v>#status_of_cm_materials_header</v>
      </c>
      <c r="B58" t="str">
        <f t="shared" si="1"/>
        <v>status_of_cm_materials_header</v>
      </c>
      <c r="C58">
        <v>55</v>
      </c>
      <c r="D58" t="s">
        <v>267</v>
      </c>
      <c r="E58" t="s">
        <v>269</v>
      </c>
      <c r="F58" s="18" t="s">
        <v>274</v>
      </c>
      <c r="G58" s="23" t="s">
        <v>745</v>
      </c>
    </row>
    <row r="59" spans="1:9" x14ac:dyDescent="0.45">
      <c r="A59" t="str">
        <f t="shared" si="2"/>
        <v>#status_of_cm_unit_header</v>
      </c>
      <c r="B59" t="str">
        <f t="shared" si="1"/>
        <v>status_of_cm_unit_header</v>
      </c>
      <c r="C59">
        <v>56</v>
      </c>
      <c r="D59" t="s">
        <v>267</v>
      </c>
      <c r="E59" t="s">
        <v>270</v>
      </c>
      <c r="F59" s="18" t="s">
        <v>275</v>
      </c>
      <c r="G59" s="23" t="s">
        <v>746</v>
      </c>
    </row>
    <row r="60" spans="1:9" x14ac:dyDescent="0.45">
      <c r="A60" t="str">
        <f t="shared" si="2"/>
        <v>#status_of_cm_req._quantity*_header</v>
      </c>
      <c r="B60" t="str">
        <f t="shared" si="1"/>
        <v>status_of_cm_req._quantity*_header</v>
      </c>
      <c r="C60">
        <v>57</v>
      </c>
      <c r="D60" t="s">
        <v>267</v>
      </c>
      <c r="E60" t="s">
        <v>271</v>
      </c>
      <c r="F60" s="18" t="s">
        <v>276</v>
      </c>
      <c r="G60" s="23" t="s">
        <v>747</v>
      </c>
      <c r="I60" t="s">
        <v>328</v>
      </c>
    </row>
    <row r="61" spans="1:9" x14ac:dyDescent="0.45">
      <c r="A61" t="str">
        <f t="shared" si="2"/>
        <v>#status_of_cm_ava._header</v>
      </c>
      <c r="B61" t="str">
        <f t="shared" si="1"/>
        <v>status_of_cm_ava._header</v>
      </c>
      <c r="C61">
        <v>58</v>
      </c>
      <c r="D61" t="s">
        <v>267</v>
      </c>
      <c r="E61" t="s">
        <v>272</v>
      </c>
      <c r="F61" s="18" t="s">
        <v>277</v>
      </c>
      <c r="G61" s="23" t="s">
        <v>748</v>
      </c>
    </row>
    <row r="62" spans="1:9" x14ac:dyDescent="0.45">
      <c r="A62" t="str">
        <f t="shared" si="2"/>
        <v>#status_of_cm_cost_(nrs.)**_header</v>
      </c>
      <c r="B62" t="str">
        <f t="shared" si="1"/>
        <v>status_of_cm_cost_(nrs.)**_header</v>
      </c>
      <c r="C62">
        <v>59</v>
      </c>
      <c r="D62" t="s">
        <v>267</v>
      </c>
      <c r="E62" t="s">
        <v>273</v>
      </c>
      <c r="F62" s="18" t="s">
        <v>278</v>
      </c>
      <c r="G62" s="23" t="s">
        <v>749</v>
      </c>
      <c r="I62" t="s">
        <v>328</v>
      </c>
    </row>
    <row r="63" spans="1:9" x14ac:dyDescent="0.45">
      <c r="A63" t="str">
        <f t="shared" si="2"/>
        <v>#status_of_cm_stone</v>
      </c>
      <c r="B63" t="str">
        <f t="shared" si="1"/>
        <v>status_of_cm_stone</v>
      </c>
      <c r="C63">
        <v>60</v>
      </c>
      <c r="D63" t="s">
        <v>267</v>
      </c>
      <c r="E63" t="s">
        <v>279</v>
      </c>
      <c r="F63" s="18" t="s">
        <v>279</v>
      </c>
      <c r="G63" s="23" t="s">
        <v>750</v>
      </c>
    </row>
    <row r="64" spans="1:9" x14ac:dyDescent="0.45">
      <c r="A64" t="str">
        <f t="shared" si="2"/>
        <v>#status_of_cm_aggregate</v>
      </c>
      <c r="B64" t="str">
        <f t="shared" si="1"/>
        <v>status_of_cm_aggregate</v>
      </c>
      <c r="C64">
        <v>61</v>
      </c>
      <c r="D64" t="s">
        <v>267</v>
      </c>
      <c r="E64" t="s">
        <v>280</v>
      </c>
      <c r="F64" s="18" t="s">
        <v>280</v>
      </c>
      <c r="G64" s="23" t="s">
        <v>751</v>
      </c>
    </row>
    <row r="65" spans="1:7" x14ac:dyDescent="0.45">
      <c r="A65" t="str">
        <f t="shared" si="2"/>
        <v>#status_of_cm_sand</v>
      </c>
      <c r="B65" t="str">
        <f t="shared" si="1"/>
        <v>status_of_cm_sand</v>
      </c>
      <c r="C65">
        <v>62</v>
      </c>
      <c r="D65" t="s">
        <v>267</v>
      </c>
      <c r="E65" t="s">
        <v>281</v>
      </c>
      <c r="F65" s="18" t="s">
        <v>281</v>
      </c>
      <c r="G65" s="23" t="s">
        <v>752</v>
      </c>
    </row>
    <row r="66" spans="1:7" x14ac:dyDescent="0.45">
      <c r="A66" t="str">
        <f t="shared" si="2"/>
        <v>#status_of_cm_timber</v>
      </c>
      <c r="B66" t="str">
        <f t="shared" si="1"/>
        <v>status_of_cm_timber</v>
      </c>
      <c r="C66">
        <v>63</v>
      </c>
      <c r="D66" t="s">
        <v>267</v>
      </c>
      <c r="E66" t="s">
        <v>282</v>
      </c>
      <c r="F66" s="18" t="s">
        <v>282</v>
      </c>
      <c r="G66" s="23" t="s">
        <v>753</v>
      </c>
    </row>
    <row r="67" spans="1:7" x14ac:dyDescent="0.45">
      <c r="A67" t="str">
        <f t="shared" si="2"/>
        <v>#status_of_cm_cement_(ppc)</v>
      </c>
      <c r="B67" t="str">
        <f t="shared" si="1"/>
        <v>status_of_cm_cement_(ppc)</v>
      </c>
      <c r="C67">
        <v>64</v>
      </c>
      <c r="D67" t="s">
        <v>267</v>
      </c>
      <c r="E67" t="s">
        <v>283</v>
      </c>
      <c r="F67" s="18" t="s">
        <v>283</v>
      </c>
      <c r="G67" s="23" t="s">
        <v>754</v>
      </c>
    </row>
    <row r="68" spans="1:7" x14ac:dyDescent="0.45">
      <c r="A68" t="str">
        <f t="shared" ref="A68:A98" si="3">CONCATENATE("#",(LOWER(SUBSTITUTE(CONCATENATE(D68,"_",E68)," ","_"))))</f>
        <v>#status_of_cm_cement_(opc)</v>
      </c>
      <c r="B68" t="str">
        <f t="shared" si="1"/>
        <v>status_of_cm_cement_(opc)</v>
      </c>
      <c r="C68">
        <v>65</v>
      </c>
      <c r="D68" t="s">
        <v>267</v>
      </c>
      <c r="E68" t="s">
        <v>284</v>
      </c>
      <c r="F68" s="18" t="s">
        <v>284</v>
      </c>
      <c r="G68" s="23" t="s">
        <v>755</v>
      </c>
    </row>
    <row r="69" spans="1:7" x14ac:dyDescent="0.45">
      <c r="A69" t="str">
        <f t="shared" si="3"/>
        <v>#status_of_cm_rebars</v>
      </c>
      <c r="B69" t="str">
        <f t="shared" ref="B69:B125" si="4">CONCATENATE("",(LOWER(SUBSTITUTE(CONCATENATE(D69,"_",E69)," ","_"))),"")</f>
        <v>status_of_cm_rebars</v>
      </c>
      <c r="C69">
        <v>66</v>
      </c>
      <c r="D69" t="s">
        <v>267</v>
      </c>
      <c r="E69" t="s">
        <v>285</v>
      </c>
      <c r="F69" s="18" t="s">
        <v>285</v>
      </c>
      <c r="G69" s="23" t="s">
        <v>756</v>
      </c>
    </row>
    <row r="70" spans="1:7" x14ac:dyDescent="0.45">
      <c r="A70" t="str">
        <f t="shared" si="3"/>
        <v>#status_of_cm_tin</v>
      </c>
      <c r="B70" t="str">
        <f t="shared" si="4"/>
        <v>status_of_cm_tin</v>
      </c>
      <c r="C70">
        <v>67</v>
      </c>
      <c r="D70" t="s">
        <v>267</v>
      </c>
      <c r="E70" t="s">
        <v>286</v>
      </c>
      <c r="F70" s="18" t="s">
        <v>286</v>
      </c>
      <c r="G70" s="23" t="s">
        <v>757</v>
      </c>
    </row>
    <row r="71" spans="1:7" x14ac:dyDescent="0.45">
      <c r="A71" t="str">
        <f t="shared" si="3"/>
        <v>#status_of_cm_bricks</v>
      </c>
      <c r="B71" t="str">
        <f t="shared" si="4"/>
        <v>status_of_cm_bricks</v>
      </c>
      <c r="C71">
        <v>68</v>
      </c>
      <c r="D71" t="s">
        <v>267</v>
      </c>
      <c r="E71" t="s">
        <v>287</v>
      </c>
      <c r="F71" s="18" t="s">
        <v>287</v>
      </c>
      <c r="G71" s="23" t="s">
        <v>758</v>
      </c>
    </row>
    <row r="72" spans="1:7" x14ac:dyDescent="0.45">
      <c r="A72" t="str">
        <f t="shared" si="3"/>
        <v>#status_of_cm_cubic_metre_measurement</v>
      </c>
      <c r="B72" t="str">
        <f t="shared" si="4"/>
        <v>status_of_cm_cubic_metre_measurement</v>
      </c>
      <c r="C72">
        <v>69</v>
      </c>
      <c r="D72" t="s">
        <v>267</v>
      </c>
      <c r="E72" t="s">
        <v>288</v>
      </c>
      <c r="F72" s="18" t="s">
        <v>289</v>
      </c>
      <c r="G72" s="23" t="s">
        <v>759</v>
      </c>
    </row>
    <row r="73" spans="1:7" x14ac:dyDescent="0.45">
      <c r="A73" t="str">
        <f t="shared" si="3"/>
        <v>#status_of_cm_cubic_feet_measurement</v>
      </c>
      <c r="B73" t="str">
        <f t="shared" si="4"/>
        <v>status_of_cm_cubic_feet_measurement</v>
      </c>
      <c r="C73">
        <v>70</v>
      </c>
      <c r="D73" t="s">
        <v>267</v>
      </c>
      <c r="E73" t="s">
        <v>290</v>
      </c>
      <c r="F73" s="18" t="s">
        <v>291</v>
      </c>
      <c r="G73" s="23" t="s">
        <v>760</v>
      </c>
    </row>
    <row r="74" spans="1:7" x14ac:dyDescent="0.45">
      <c r="A74" t="str">
        <f t="shared" si="3"/>
        <v>#status_of_cm_sack_measurement</v>
      </c>
      <c r="B74" t="str">
        <f t="shared" si="4"/>
        <v>status_of_cm_sack_measurement</v>
      </c>
      <c r="C74">
        <v>71</v>
      </c>
      <c r="D74" t="s">
        <v>267</v>
      </c>
      <c r="E74" t="s">
        <v>292</v>
      </c>
      <c r="F74" s="18" t="s">
        <v>293</v>
      </c>
      <c r="G74" s="23" t="s">
        <v>761</v>
      </c>
    </row>
    <row r="75" spans="1:7" x14ac:dyDescent="0.45">
      <c r="A75" t="str">
        <f t="shared" si="3"/>
        <v>#status_of_cm_kg_plural_measurement</v>
      </c>
      <c r="B75" t="str">
        <f t="shared" si="4"/>
        <v>status_of_cm_kg_plural_measurement</v>
      </c>
      <c r="C75">
        <v>72</v>
      </c>
      <c r="D75" t="s">
        <v>267</v>
      </c>
      <c r="E75" t="s">
        <v>294</v>
      </c>
      <c r="F75" s="18" t="s">
        <v>295</v>
      </c>
      <c r="G75" s="23" t="s">
        <v>762</v>
      </c>
    </row>
    <row r="76" spans="1:7" x14ac:dyDescent="0.45">
      <c r="A76" t="str">
        <f t="shared" si="3"/>
        <v>#status_of_cm_bundle_measurement</v>
      </c>
      <c r="B76" t="str">
        <f t="shared" si="4"/>
        <v>status_of_cm_bundle_measurement</v>
      </c>
      <c r="C76">
        <v>73</v>
      </c>
      <c r="D76" t="s">
        <v>267</v>
      </c>
      <c r="E76" t="s">
        <v>296</v>
      </c>
      <c r="F76" s="18" t="s">
        <v>297</v>
      </c>
      <c r="G76" s="23" t="s">
        <v>763</v>
      </c>
    </row>
    <row r="77" spans="1:7" x14ac:dyDescent="0.45">
      <c r="A77" t="str">
        <f t="shared" si="3"/>
        <v>#status_of_cm_pieces_measurement</v>
      </c>
      <c r="B77" t="str">
        <f t="shared" si="4"/>
        <v>status_of_cm_pieces_measurement</v>
      </c>
      <c r="C77">
        <v>74</v>
      </c>
      <c r="D77" t="s">
        <v>267</v>
      </c>
      <c r="E77" t="s">
        <v>298</v>
      </c>
      <c r="F77" s="18" t="s">
        <v>299</v>
      </c>
      <c r="G77" s="23" t="s">
        <v>764</v>
      </c>
    </row>
    <row r="78" spans="1:7" x14ac:dyDescent="0.45">
      <c r="A78" t="str">
        <f t="shared" si="3"/>
        <v>#status_of_cm_types_of_workers</v>
      </c>
      <c r="B78" t="str">
        <f t="shared" si="4"/>
        <v>status_of_cm_types_of_workers</v>
      </c>
      <c r="C78">
        <v>75</v>
      </c>
      <c r="D78" t="s">
        <v>267</v>
      </c>
      <c r="E78" t="s">
        <v>302</v>
      </c>
      <c r="F78" s="18" t="s">
        <v>302</v>
      </c>
      <c r="G78" s="23" t="s">
        <v>765</v>
      </c>
    </row>
    <row r="79" spans="1:7" x14ac:dyDescent="0.45">
      <c r="A79" t="str">
        <f t="shared" si="3"/>
        <v>#status_of_cm_avg._daily_wage_(nrs.)</v>
      </c>
      <c r="B79" t="str">
        <f t="shared" si="4"/>
        <v>status_of_cm_avg._daily_wage_(nrs.)</v>
      </c>
      <c r="C79">
        <v>76</v>
      </c>
      <c r="D79" t="s">
        <v>267</v>
      </c>
      <c r="E79" t="s">
        <v>303</v>
      </c>
      <c r="F79" t="s">
        <v>303</v>
      </c>
      <c r="G79" s="23" t="s">
        <v>766</v>
      </c>
    </row>
    <row r="80" spans="1:7" x14ac:dyDescent="0.45">
      <c r="A80" t="str">
        <f t="shared" si="3"/>
        <v>#status_of_cm_skilled_mason</v>
      </c>
      <c r="B80" t="str">
        <f t="shared" si="4"/>
        <v>status_of_cm_skilled_mason</v>
      </c>
      <c r="C80">
        <v>77</v>
      </c>
      <c r="D80" t="s">
        <v>267</v>
      </c>
      <c r="E80" t="s">
        <v>300</v>
      </c>
      <c r="F80" s="18" t="s">
        <v>300</v>
      </c>
      <c r="G80" s="23" t="s">
        <v>767</v>
      </c>
    </row>
    <row r="81" spans="1:8" x14ac:dyDescent="0.45">
      <c r="A81" t="str">
        <f t="shared" si="3"/>
        <v>#status_of_cm_labourer</v>
      </c>
      <c r="B81" t="str">
        <f t="shared" si="4"/>
        <v>status_of_cm_labourer</v>
      </c>
      <c r="C81">
        <v>78</v>
      </c>
      <c r="D81" t="s">
        <v>267</v>
      </c>
      <c r="E81" t="s">
        <v>301</v>
      </c>
      <c r="F81" s="18" t="s">
        <v>301</v>
      </c>
      <c r="G81" s="23" t="s">
        <v>768</v>
      </c>
    </row>
    <row r="82" spans="1:8" ht="37" x14ac:dyDescent="0.45">
      <c r="A82" t="str">
        <f t="shared" si="3"/>
        <v>#status_of_cm_footer</v>
      </c>
      <c r="B82" t="str">
        <f t="shared" si="4"/>
        <v>status_of_cm_footer</v>
      </c>
      <c r="C82">
        <v>79</v>
      </c>
      <c r="D82" t="s">
        <v>267</v>
      </c>
      <c r="E82" t="s">
        <v>305</v>
      </c>
      <c r="F82" s="18" t="s">
        <v>306</v>
      </c>
      <c r="G82" s="23" t="s">
        <v>769</v>
      </c>
      <c r="H82" t="s">
        <v>398</v>
      </c>
    </row>
    <row r="83" spans="1:8" ht="32" x14ac:dyDescent="0.6">
      <c r="A83" t="str">
        <f t="shared" si="3"/>
        <v>#status_of_cm_list_1</v>
      </c>
      <c r="B83" t="str">
        <f t="shared" si="4"/>
        <v>status_of_cm_list_1</v>
      </c>
      <c r="C83">
        <v>80</v>
      </c>
      <c r="D83" t="s">
        <v>267</v>
      </c>
      <c r="E83" t="s">
        <v>329</v>
      </c>
      <c r="F83" s="20" t="s">
        <v>331</v>
      </c>
      <c r="G83" s="25" t="s">
        <v>485</v>
      </c>
    </row>
    <row r="84" spans="1:8" ht="32" x14ac:dyDescent="0.6">
      <c r="A84" t="str">
        <f t="shared" si="3"/>
        <v>#status_of_cm_list_2</v>
      </c>
      <c r="B84" t="str">
        <f t="shared" si="4"/>
        <v>status_of_cm_list_2</v>
      </c>
      <c r="C84">
        <v>81</v>
      </c>
      <c r="D84" t="s">
        <v>267</v>
      </c>
      <c r="E84" t="s">
        <v>330</v>
      </c>
      <c r="F84" s="20" t="s">
        <v>332</v>
      </c>
      <c r="G84" s="25" t="s">
        <v>486</v>
      </c>
    </row>
    <row r="85" spans="1:8" x14ac:dyDescent="0.45">
      <c r="A85" t="str">
        <f t="shared" si="3"/>
        <v>#other_sectors_panel_title</v>
      </c>
      <c r="B85" t="str">
        <f t="shared" si="4"/>
        <v>other_sectors_panel_title</v>
      </c>
      <c r="C85">
        <v>82</v>
      </c>
      <c r="D85" t="s">
        <v>25</v>
      </c>
      <c r="E85" t="s">
        <v>268</v>
      </c>
      <c r="F85" s="18" t="s">
        <v>395</v>
      </c>
      <c r="G85" s="23" t="s">
        <v>770</v>
      </c>
    </row>
    <row r="86" spans="1:8" x14ac:dyDescent="0.45">
      <c r="A86" t="str">
        <f t="shared" si="3"/>
        <v>#other_sectors_schools_title</v>
      </c>
      <c r="B86" t="str">
        <f t="shared" si="4"/>
        <v>other_sectors_schools_title</v>
      </c>
      <c r="C86">
        <v>83</v>
      </c>
      <c r="D86" t="s">
        <v>25</v>
      </c>
      <c r="E86" t="s">
        <v>307</v>
      </c>
      <c r="F86" s="18" t="s">
        <v>312</v>
      </c>
      <c r="G86" s="23" t="s">
        <v>771</v>
      </c>
    </row>
    <row r="87" spans="1:8" x14ac:dyDescent="0.45">
      <c r="A87" t="str">
        <f t="shared" si="3"/>
        <v>#other_sectors_health_posts_title</v>
      </c>
      <c r="B87" t="str">
        <f t="shared" si="4"/>
        <v>other_sectors_health_posts_title</v>
      </c>
      <c r="C87">
        <v>84</v>
      </c>
      <c r="D87" t="s">
        <v>25</v>
      </c>
      <c r="E87" t="s">
        <v>308</v>
      </c>
      <c r="F87" s="18" t="s">
        <v>313</v>
      </c>
      <c r="G87" s="23" t="s">
        <v>772</v>
      </c>
    </row>
    <row r="88" spans="1:8" x14ac:dyDescent="0.45">
      <c r="A88" t="str">
        <f t="shared" si="3"/>
        <v>#other_sectors_damaged</v>
      </c>
      <c r="B88" t="str">
        <f t="shared" si="4"/>
        <v>other_sectors_damaged</v>
      </c>
      <c r="C88">
        <v>85</v>
      </c>
      <c r="D88" t="s">
        <v>25</v>
      </c>
      <c r="E88" t="s">
        <v>309</v>
      </c>
      <c r="F88" s="18" t="s">
        <v>309</v>
      </c>
      <c r="G88" s="23" t="s">
        <v>773</v>
      </c>
    </row>
    <row r="89" spans="1:8" x14ac:dyDescent="0.45">
      <c r="A89" t="str">
        <f t="shared" si="3"/>
        <v>#other_sectors_under-construction</v>
      </c>
      <c r="B89" t="str">
        <f t="shared" si="4"/>
        <v>other_sectors_under-construction</v>
      </c>
      <c r="C89">
        <v>86</v>
      </c>
      <c r="D89" t="s">
        <v>25</v>
      </c>
      <c r="E89" t="s">
        <v>310</v>
      </c>
      <c r="F89" s="18" t="s">
        <v>248</v>
      </c>
      <c r="G89" s="23" t="s">
        <v>735</v>
      </c>
    </row>
    <row r="90" spans="1:8" x14ac:dyDescent="0.45">
      <c r="A90" t="str">
        <f t="shared" si="3"/>
        <v>#other_sectors_const._completed</v>
      </c>
      <c r="B90" t="str">
        <f t="shared" si="4"/>
        <v>other_sectors_const._completed</v>
      </c>
      <c r="C90">
        <v>87</v>
      </c>
      <c r="D90" t="s">
        <v>25</v>
      </c>
      <c r="E90" t="s">
        <v>311</v>
      </c>
      <c r="F90" t="s">
        <v>455</v>
      </c>
      <c r="G90" s="23" t="s">
        <v>736</v>
      </c>
    </row>
    <row r="91" spans="1:8" x14ac:dyDescent="0.45">
      <c r="A91" t="str">
        <f t="shared" si="3"/>
        <v>#key_contacts_panel_title</v>
      </c>
      <c r="B91" t="str">
        <f t="shared" si="4"/>
        <v>key_contacts_panel_title</v>
      </c>
      <c r="C91">
        <v>88</v>
      </c>
      <c r="D91" t="s">
        <v>30</v>
      </c>
      <c r="E91" t="s">
        <v>268</v>
      </c>
      <c r="F91" t="s">
        <v>396</v>
      </c>
      <c r="G91" s="23" t="s">
        <v>774</v>
      </c>
    </row>
    <row r="92" spans="1:8" x14ac:dyDescent="0.45">
      <c r="A92" t="str">
        <f t="shared" ref="A92" si="5">CONCATENATE("#",(LOWER(SUBSTITUTE(CONCATENATE(D92,"_",E92)," ","_"))))</f>
        <v>#key_contacts_municipal_office_title</v>
      </c>
      <c r="B92" t="str">
        <f t="shared" ref="B92" si="6">CONCATENATE("",(LOWER(SUBSTITUTE(CONCATENATE(D92,"_",E92)," ","_"))),"")</f>
        <v>key_contacts_municipal_office_title</v>
      </c>
      <c r="C92">
        <f>C91+1</f>
        <v>89</v>
      </c>
      <c r="D92" t="s">
        <v>30</v>
      </c>
      <c r="E92" t="s">
        <v>315</v>
      </c>
      <c r="F92" t="s">
        <v>124</v>
      </c>
      <c r="G92" s="23" t="s">
        <v>775</v>
      </c>
    </row>
    <row r="93" spans="1:8" x14ac:dyDescent="0.45">
      <c r="A93" t="str">
        <f t="shared" si="3"/>
        <v>#key_contacts_gmali/nra_title</v>
      </c>
      <c r="B93" t="str">
        <f t="shared" si="4"/>
        <v>key_contacts_gmali/nra_title</v>
      </c>
      <c r="C93">
        <f t="shared" ref="C93:C125" si="7">C92+1</f>
        <v>90</v>
      </c>
      <c r="D93" t="s">
        <v>30</v>
      </c>
      <c r="E93" t="s">
        <v>316</v>
      </c>
      <c r="F93" s="18" t="s">
        <v>314</v>
      </c>
      <c r="G93" s="23" t="s">
        <v>494</v>
      </c>
    </row>
    <row r="94" spans="1:8" x14ac:dyDescent="0.45">
      <c r="A94" t="str">
        <f t="shared" si="3"/>
        <v>#key_contacts_dlpiu-building_title</v>
      </c>
      <c r="B94" t="str">
        <f t="shared" si="4"/>
        <v>key_contacts_dlpiu-building_title</v>
      </c>
      <c r="C94">
        <f t="shared" si="7"/>
        <v>91</v>
      </c>
      <c r="D94" t="s">
        <v>30</v>
      </c>
      <c r="E94" t="s">
        <v>317</v>
      </c>
      <c r="F94" s="18" t="s">
        <v>133</v>
      </c>
      <c r="G94" s="23" t="s">
        <v>776</v>
      </c>
    </row>
    <row r="95" spans="1:8" x14ac:dyDescent="0.45">
      <c r="A95" t="str">
        <f t="shared" si="3"/>
        <v>#key_contacts_contact</v>
      </c>
      <c r="B95" t="str">
        <f t="shared" si="4"/>
        <v>key_contacts_contact</v>
      </c>
      <c r="C95">
        <f t="shared" si="7"/>
        <v>92</v>
      </c>
      <c r="D95" t="s">
        <v>30</v>
      </c>
      <c r="E95" t="s">
        <v>318</v>
      </c>
      <c r="F95" s="18" t="s">
        <v>318</v>
      </c>
      <c r="G95" s="23" t="s">
        <v>777</v>
      </c>
    </row>
    <row r="96" spans="1:8" x14ac:dyDescent="0.45">
      <c r="A96" t="str">
        <f t="shared" si="3"/>
        <v>#land_issues_panel_title</v>
      </c>
      <c r="B96" t="str">
        <f t="shared" si="4"/>
        <v>land_issues_panel_title</v>
      </c>
      <c r="C96">
        <f t="shared" si="7"/>
        <v>93</v>
      </c>
      <c r="D96" t="s">
        <v>344</v>
      </c>
      <c r="E96" t="s">
        <v>268</v>
      </c>
      <c r="F96" s="18" t="s">
        <v>346</v>
      </c>
      <c r="G96" s="23" t="s">
        <v>778</v>
      </c>
    </row>
    <row r="97" spans="1:7" x14ac:dyDescent="0.45">
      <c r="A97" t="str">
        <f t="shared" si="3"/>
        <v>#land_issues_landless</v>
      </c>
      <c r="B97" t="str">
        <f t="shared" si="4"/>
        <v>land_issues_landless</v>
      </c>
      <c r="C97">
        <f t="shared" si="7"/>
        <v>94</v>
      </c>
      <c r="D97" t="s">
        <v>344</v>
      </c>
      <c r="E97" t="s">
        <v>347</v>
      </c>
      <c r="F97" s="18" t="s">
        <v>347</v>
      </c>
      <c r="G97" s="23" t="s">
        <v>779</v>
      </c>
    </row>
    <row r="98" spans="1:7" x14ac:dyDescent="0.45">
      <c r="A98" t="str">
        <f t="shared" si="3"/>
        <v>#land_issues_no_land_certificates</v>
      </c>
      <c r="B98" t="str">
        <f t="shared" si="4"/>
        <v>land_issues_no_land_certificates</v>
      </c>
      <c r="C98">
        <f t="shared" si="7"/>
        <v>95</v>
      </c>
      <c r="D98" t="s">
        <v>344</v>
      </c>
      <c r="E98" t="s">
        <v>348</v>
      </c>
      <c r="F98" s="18" t="s">
        <v>348</v>
      </c>
      <c r="G98" s="23" t="s">
        <v>780</v>
      </c>
    </row>
    <row r="99" spans="1:7" x14ac:dyDescent="0.45">
      <c r="A99" t="str">
        <f t="shared" ref="A99:A125" si="8">CONCATENATE("#",(LOWER(SUBSTITUTE(CONCATENATE(D99,"_",E99)," ","_"))))</f>
        <v>#land_issues_right_of_way</v>
      </c>
      <c r="B99" t="str">
        <f t="shared" si="4"/>
        <v>land_issues_right_of_way</v>
      </c>
      <c r="C99">
        <f t="shared" si="7"/>
        <v>96</v>
      </c>
      <c r="D99" t="s">
        <v>344</v>
      </c>
      <c r="E99" t="s">
        <v>349</v>
      </c>
      <c r="F99" s="18" t="s">
        <v>349</v>
      </c>
      <c r="G99" s="23" t="s">
        <v>781</v>
      </c>
    </row>
    <row r="100" spans="1:7" x14ac:dyDescent="0.45">
      <c r="A100" t="str">
        <f t="shared" si="8"/>
        <v>#land_issues_affected_by_hep</v>
      </c>
      <c r="B100" t="str">
        <f t="shared" si="4"/>
        <v>land_issues_affected_by_hep</v>
      </c>
      <c r="C100">
        <f t="shared" si="7"/>
        <v>97</v>
      </c>
      <c r="D100" t="s">
        <v>344</v>
      </c>
      <c r="E100" t="s">
        <v>487</v>
      </c>
      <c r="F100" s="18" t="s">
        <v>350</v>
      </c>
    </row>
    <row r="101" spans="1:7" x14ac:dyDescent="0.45">
      <c r="A101" t="str">
        <f t="shared" si="8"/>
        <v>#land_issues_small_plots</v>
      </c>
      <c r="B101" t="str">
        <f t="shared" si="4"/>
        <v>land_issues_small_plots</v>
      </c>
      <c r="C101">
        <f t="shared" si="7"/>
        <v>98</v>
      </c>
      <c r="D101" t="s">
        <v>344</v>
      </c>
      <c r="E101" t="s">
        <v>351</v>
      </c>
      <c r="F101" s="18" t="s">
        <v>351</v>
      </c>
      <c r="G101" s="23" t="s">
        <v>782</v>
      </c>
    </row>
    <row r="102" spans="1:7" x14ac:dyDescent="0.45">
      <c r="A102" t="str">
        <f t="shared" si="8"/>
        <v>#land_issues_guthi_land</v>
      </c>
      <c r="B102" t="str">
        <f t="shared" si="4"/>
        <v>land_issues_guthi_land</v>
      </c>
      <c r="C102">
        <f t="shared" si="7"/>
        <v>99</v>
      </c>
      <c r="D102" t="s">
        <v>344</v>
      </c>
      <c r="E102" t="s">
        <v>352</v>
      </c>
      <c r="F102" s="18" t="s">
        <v>352</v>
      </c>
      <c r="G102" s="23" t="s">
        <v>783</v>
      </c>
    </row>
    <row r="103" spans="1:7" x14ac:dyDescent="0.45">
      <c r="A103" t="str">
        <f t="shared" si="8"/>
        <v>#land_issues_no_information</v>
      </c>
      <c r="B103" t="str">
        <f t="shared" si="4"/>
        <v>land_issues_no_information</v>
      </c>
      <c r="C103">
        <f t="shared" si="7"/>
        <v>100</v>
      </c>
      <c r="D103" t="s">
        <v>344</v>
      </c>
      <c r="E103" t="s">
        <v>353</v>
      </c>
      <c r="F103" s="18" t="s">
        <v>493</v>
      </c>
      <c r="G103" s="23" t="s">
        <v>784</v>
      </c>
    </row>
    <row r="104" spans="1:7" x14ac:dyDescent="0.45">
      <c r="A104" t="str">
        <f t="shared" si="8"/>
        <v>#tech_staff_panel_title</v>
      </c>
      <c r="B104" t="str">
        <f t="shared" si="4"/>
        <v>tech_staff_panel_title</v>
      </c>
      <c r="C104">
        <f t="shared" si="7"/>
        <v>101</v>
      </c>
      <c r="D104" t="s">
        <v>354</v>
      </c>
      <c r="E104" t="s">
        <v>268</v>
      </c>
      <c r="F104" s="18" t="s">
        <v>355</v>
      </c>
      <c r="G104" s="23" t="s">
        <v>785</v>
      </c>
    </row>
    <row r="105" spans="1:7" x14ac:dyDescent="0.45">
      <c r="A105" t="str">
        <f t="shared" si="8"/>
        <v>#tech_staff_staff_title</v>
      </c>
      <c r="B105" t="str">
        <f t="shared" si="4"/>
        <v>tech_staff_staff_title</v>
      </c>
      <c r="C105">
        <f t="shared" si="7"/>
        <v>102</v>
      </c>
      <c r="D105" t="s">
        <v>354</v>
      </c>
      <c r="E105" t="s">
        <v>356</v>
      </c>
      <c r="F105" s="18" t="s">
        <v>365</v>
      </c>
      <c r="G105" s="23" t="s">
        <v>786</v>
      </c>
    </row>
    <row r="106" spans="1:7" x14ac:dyDescent="0.45">
      <c r="A106" t="str">
        <f t="shared" si="8"/>
        <v>#tech_staff_available_title</v>
      </c>
      <c r="B106" t="str">
        <f t="shared" si="4"/>
        <v>tech_staff_available_title</v>
      </c>
      <c r="C106">
        <f t="shared" si="7"/>
        <v>103</v>
      </c>
      <c r="D106" t="s">
        <v>354</v>
      </c>
      <c r="E106" t="s">
        <v>357</v>
      </c>
      <c r="F106" s="18" t="s">
        <v>366</v>
      </c>
      <c r="G106" s="23" t="s">
        <v>787</v>
      </c>
    </row>
    <row r="107" spans="1:7" x14ac:dyDescent="0.45">
      <c r="A107" t="str">
        <f t="shared" si="8"/>
        <v>#tech_staff_addl_req_title</v>
      </c>
      <c r="B107" t="str">
        <f t="shared" si="4"/>
        <v>tech_staff_addl_req_title</v>
      </c>
      <c r="C107">
        <f t="shared" si="7"/>
        <v>104</v>
      </c>
      <c r="D107" t="s">
        <v>354</v>
      </c>
      <c r="E107" t="s">
        <v>358</v>
      </c>
      <c r="F107" s="18" t="s">
        <v>367</v>
      </c>
      <c r="G107" s="23" t="s">
        <v>788</v>
      </c>
    </row>
    <row r="108" spans="1:7" x14ac:dyDescent="0.45">
      <c r="A108" t="str">
        <f t="shared" si="8"/>
        <v>#tech_staff_engineers</v>
      </c>
      <c r="B108" t="str">
        <f t="shared" si="4"/>
        <v>tech_staff_engineers</v>
      </c>
      <c r="C108">
        <f t="shared" si="7"/>
        <v>105</v>
      </c>
      <c r="D108" t="s">
        <v>354</v>
      </c>
      <c r="E108" t="s">
        <v>360</v>
      </c>
      <c r="F108" s="18" t="s">
        <v>360</v>
      </c>
      <c r="G108" s="23" t="s">
        <v>789</v>
      </c>
    </row>
    <row r="109" spans="1:7" x14ac:dyDescent="0.45">
      <c r="A109" t="str">
        <f t="shared" si="8"/>
        <v>#tech_staff_sub-engineers</v>
      </c>
      <c r="B109" t="str">
        <f t="shared" si="4"/>
        <v>tech_staff_sub-engineers</v>
      </c>
      <c r="C109">
        <f t="shared" si="7"/>
        <v>106</v>
      </c>
      <c r="D109" t="s">
        <v>354</v>
      </c>
      <c r="E109" t="s">
        <v>361</v>
      </c>
      <c r="F109" s="18" t="s">
        <v>361</v>
      </c>
      <c r="G109" s="23" t="s">
        <v>790</v>
      </c>
    </row>
    <row r="110" spans="1:7" x14ac:dyDescent="0.45">
      <c r="A110" t="str">
        <f t="shared" si="8"/>
        <v>#tech_staff_asst._sub-engineers</v>
      </c>
      <c r="B110" t="str">
        <f t="shared" si="4"/>
        <v>tech_staff_asst._sub-engineers</v>
      </c>
      <c r="C110">
        <f t="shared" si="7"/>
        <v>107</v>
      </c>
      <c r="D110" t="s">
        <v>354</v>
      </c>
      <c r="E110" t="s">
        <v>362</v>
      </c>
      <c r="F110" s="18" t="s">
        <v>362</v>
      </c>
      <c r="G110" s="23" t="s">
        <v>791</v>
      </c>
    </row>
    <row r="111" spans="1:7" x14ac:dyDescent="0.45">
      <c r="A111" t="str">
        <f t="shared" si="8"/>
        <v>#tech_staff_masons</v>
      </c>
      <c r="B111" t="str">
        <f t="shared" si="4"/>
        <v>tech_staff_masons</v>
      </c>
      <c r="C111">
        <f t="shared" si="7"/>
        <v>108</v>
      </c>
      <c r="D111" t="s">
        <v>354</v>
      </c>
      <c r="E111" t="s">
        <v>359</v>
      </c>
      <c r="F111" s="18" t="s">
        <v>359</v>
      </c>
      <c r="G111" s="23" t="s">
        <v>792</v>
      </c>
    </row>
    <row r="112" spans="1:7" x14ac:dyDescent="0.45">
      <c r="A112" t="str">
        <f t="shared" si="8"/>
        <v>#tech_staff_days</v>
      </c>
      <c r="B112" t="str">
        <f t="shared" si="4"/>
        <v>tech_staff_days</v>
      </c>
      <c r="C112">
        <f t="shared" si="7"/>
        <v>109</v>
      </c>
      <c r="D112" t="s">
        <v>354</v>
      </c>
      <c r="E112" t="s">
        <v>363</v>
      </c>
      <c r="F112" s="18" t="s">
        <v>364</v>
      </c>
      <c r="G112" s="23" t="s">
        <v>793</v>
      </c>
    </row>
    <row r="113" spans="1:7" x14ac:dyDescent="0.45">
      <c r="A113" t="str">
        <f t="shared" si="8"/>
        <v>#tech_staff_footer</v>
      </c>
      <c r="B113" t="str">
        <f t="shared" si="4"/>
        <v>tech_staff_footer</v>
      </c>
      <c r="C113">
        <f t="shared" si="7"/>
        <v>110</v>
      </c>
      <c r="D113" t="s">
        <v>354</v>
      </c>
      <c r="E113" t="s">
        <v>305</v>
      </c>
      <c r="F113" s="18" t="s">
        <v>377</v>
      </c>
      <c r="G113" s="23" t="s">
        <v>794</v>
      </c>
    </row>
    <row r="114" spans="1:7" x14ac:dyDescent="0.45">
      <c r="A114" t="str">
        <f t="shared" si="8"/>
        <v>#training_panel_title</v>
      </c>
      <c r="B114" t="str">
        <f t="shared" si="4"/>
        <v>training_panel_title</v>
      </c>
      <c r="C114">
        <f t="shared" si="7"/>
        <v>111</v>
      </c>
      <c r="D114" t="s">
        <v>368</v>
      </c>
      <c r="E114" t="s">
        <v>268</v>
      </c>
      <c r="F114" s="18" t="s">
        <v>369</v>
      </c>
      <c r="G114" s="23" t="s">
        <v>795</v>
      </c>
    </row>
    <row r="115" spans="1:7" x14ac:dyDescent="0.45">
      <c r="A115" t="str">
        <f t="shared" si="8"/>
        <v>#training_sub_title</v>
      </c>
      <c r="B115" t="str">
        <f t="shared" si="4"/>
        <v>training_sub_title</v>
      </c>
      <c r="C115">
        <f t="shared" si="7"/>
        <v>112</v>
      </c>
      <c r="D115" t="s">
        <v>368</v>
      </c>
      <c r="E115" t="s">
        <v>370</v>
      </c>
      <c r="F115" s="18" t="s">
        <v>371</v>
      </c>
      <c r="G115" s="23" t="s">
        <v>796</v>
      </c>
    </row>
    <row r="116" spans="1:7" x14ac:dyDescent="0.45">
      <c r="A116" t="str">
        <f t="shared" si="8"/>
        <v>#training_short_training</v>
      </c>
      <c r="B116" t="str">
        <f t="shared" si="4"/>
        <v>training_short_training</v>
      </c>
      <c r="C116">
        <f t="shared" si="7"/>
        <v>113</v>
      </c>
      <c r="D116" t="s">
        <v>368</v>
      </c>
      <c r="E116" t="s">
        <v>372</v>
      </c>
      <c r="F116" s="18" t="s">
        <v>372</v>
      </c>
      <c r="G116" s="23" t="s">
        <v>797</v>
      </c>
    </row>
    <row r="117" spans="1:7" x14ac:dyDescent="0.45">
      <c r="A117" t="str">
        <f t="shared" si="8"/>
        <v>#training_vocational_training</v>
      </c>
      <c r="B117" t="str">
        <f t="shared" si="4"/>
        <v>training_vocational_training</v>
      </c>
      <c r="C117">
        <f t="shared" si="7"/>
        <v>114</v>
      </c>
      <c r="D117" t="s">
        <v>368</v>
      </c>
      <c r="E117" t="s">
        <v>373</v>
      </c>
      <c r="F117" s="18" t="s">
        <v>373</v>
      </c>
      <c r="G117" s="23" t="s">
        <v>798</v>
      </c>
    </row>
    <row r="118" spans="1:7" x14ac:dyDescent="0.45">
      <c r="A118" t="str">
        <f t="shared" si="8"/>
        <v>#training_reached</v>
      </c>
      <c r="B118" t="str">
        <f t="shared" si="4"/>
        <v>training_reached</v>
      </c>
      <c r="C118">
        <f t="shared" si="7"/>
        <v>115</v>
      </c>
      <c r="D118" t="s">
        <v>368</v>
      </c>
      <c r="E118" t="s">
        <v>374</v>
      </c>
      <c r="F118" s="18" t="s">
        <v>374</v>
      </c>
      <c r="G118" s="23" t="s">
        <v>799</v>
      </c>
    </row>
    <row r="119" spans="1:7" x14ac:dyDescent="0.45">
      <c r="A119" t="str">
        <f t="shared" si="8"/>
        <v>#training_remaining</v>
      </c>
      <c r="B119" t="str">
        <f t="shared" si="4"/>
        <v>training_remaining</v>
      </c>
      <c r="C119">
        <f t="shared" si="7"/>
        <v>116</v>
      </c>
      <c r="D119" t="s">
        <v>368</v>
      </c>
      <c r="E119" t="s">
        <v>375</v>
      </c>
      <c r="F119" s="18" t="s">
        <v>375</v>
      </c>
      <c r="G119" s="23" t="s">
        <v>800</v>
      </c>
    </row>
    <row r="120" spans="1:7" x14ac:dyDescent="0.45">
      <c r="A120" t="str">
        <f t="shared" si="8"/>
        <v>#training_footer</v>
      </c>
      <c r="B120" t="str">
        <f t="shared" si="4"/>
        <v>training_footer</v>
      </c>
      <c r="C120">
        <f t="shared" si="7"/>
        <v>117</v>
      </c>
      <c r="D120" t="s">
        <v>368</v>
      </c>
      <c r="E120" t="s">
        <v>305</v>
      </c>
      <c r="F120" s="18" t="s">
        <v>376</v>
      </c>
      <c r="G120" s="23" t="s">
        <v>801</v>
      </c>
    </row>
    <row r="121" spans="1:7" x14ac:dyDescent="0.45">
      <c r="A121" t="str">
        <f t="shared" si="8"/>
        <v>#map_panel_title</v>
      </c>
      <c r="B121" t="str">
        <f t="shared" si="4"/>
        <v>map_panel_title</v>
      </c>
      <c r="C121">
        <f t="shared" si="7"/>
        <v>118</v>
      </c>
      <c r="D121" t="s">
        <v>378</v>
      </c>
      <c r="E121" t="s">
        <v>268</v>
      </c>
      <c r="F121" s="18" t="s">
        <v>379</v>
      </c>
      <c r="G121" s="23" t="s">
        <v>802</v>
      </c>
    </row>
    <row r="122" spans="1:7" ht="101" x14ac:dyDescent="0.45">
      <c r="A122" t="str">
        <f t="shared" si="8"/>
        <v>#map_footer</v>
      </c>
      <c r="B122" t="str">
        <f t="shared" si="4"/>
        <v>map_footer</v>
      </c>
      <c r="C122">
        <f t="shared" si="7"/>
        <v>119</v>
      </c>
      <c r="D122" t="s">
        <v>378</v>
      </c>
      <c r="E122" t="s">
        <v>305</v>
      </c>
      <c r="F122" s="18" t="s">
        <v>380</v>
      </c>
      <c r="G122" s="23" t="s">
        <v>803</v>
      </c>
    </row>
    <row r="123" spans="1:7" x14ac:dyDescent="0.45">
      <c r="A123" t="str">
        <f t="shared" si="8"/>
        <v>#faq_panel_title</v>
      </c>
      <c r="B123" t="str">
        <f t="shared" si="4"/>
        <v>faq_panel_title</v>
      </c>
      <c r="C123">
        <f t="shared" si="7"/>
        <v>120</v>
      </c>
      <c r="D123" t="s">
        <v>48</v>
      </c>
      <c r="E123" t="s">
        <v>268</v>
      </c>
      <c r="F123" s="18" t="s">
        <v>381</v>
      </c>
      <c r="G123" s="23" t="s">
        <v>804</v>
      </c>
    </row>
    <row r="124" spans="1:7" x14ac:dyDescent="0.45">
      <c r="A124" t="str">
        <f t="shared" si="8"/>
        <v>#faq_q</v>
      </c>
      <c r="B124" t="str">
        <f t="shared" si="4"/>
        <v>faq_q</v>
      </c>
      <c r="C124">
        <f t="shared" si="7"/>
        <v>121</v>
      </c>
      <c r="D124" t="s">
        <v>48</v>
      </c>
      <c r="E124" t="s">
        <v>382</v>
      </c>
      <c r="F124" s="18" t="s">
        <v>382</v>
      </c>
      <c r="G124" s="23" t="s">
        <v>805</v>
      </c>
    </row>
    <row r="125" spans="1:7" x14ac:dyDescent="0.45">
      <c r="A125" t="str">
        <f t="shared" si="8"/>
        <v>#faq_a</v>
      </c>
      <c r="B125" t="str">
        <f t="shared" si="4"/>
        <v>faq_a</v>
      </c>
      <c r="C125">
        <f t="shared" si="7"/>
        <v>122</v>
      </c>
      <c r="D125" t="s">
        <v>48</v>
      </c>
      <c r="E125" t="s">
        <v>383</v>
      </c>
      <c r="F125" s="18" t="s">
        <v>383</v>
      </c>
      <c r="G125" s="23" t="s">
        <v>806</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84"/>
  <sheetViews>
    <sheetView topLeftCell="A191" workbookViewId="0">
      <selection activeCell="H7" sqref="H7"/>
    </sheetView>
  </sheetViews>
  <sheetFormatPr baseColWidth="10" defaultColWidth="11" defaultRowHeight="16" x14ac:dyDescent="0.2"/>
  <sheetData>
    <row r="1" spans="1:37" x14ac:dyDescent="0.2">
      <c r="A1" t="s">
        <v>530</v>
      </c>
      <c r="B1" t="s">
        <v>811</v>
      </c>
      <c r="C1" t="s">
        <v>812</v>
      </c>
      <c r="D1" t="s">
        <v>813</v>
      </c>
      <c r="E1" t="s">
        <v>814</v>
      </c>
      <c r="F1" t="s">
        <v>815</v>
      </c>
      <c r="G1" t="s">
        <v>816</v>
      </c>
      <c r="H1" t="s">
        <v>817</v>
      </c>
      <c r="I1" t="s">
        <v>818</v>
      </c>
      <c r="J1" t="s">
        <v>819</v>
      </c>
      <c r="K1" t="s">
        <v>820</v>
      </c>
      <c r="L1" t="s">
        <v>821</v>
      </c>
      <c r="M1" t="s">
        <v>822</v>
      </c>
      <c r="N1" t="s">
        <v>823</v>
      </c>
      <c r="O1" t="s">
        <v>824</v>
      </c>
      <c r="P1" t="s">
        <v>825</v>
      </c>
      <c r="Q1" t="s">
        <v>826</v>
      </c>
      <c r="R1" t="s">
        <v>827</v>
      </c>
      <c r="S1" t="s">
        <v>828</v>
      </c>
      <c r="T1" t="s">
        <v>829</v>
      </c>
      <c r="U1" t="s">
        <v>830</v>
      </c>
      <c r="V1" t="s">
        <v>831</v>
      </c>
      <c r="W1" t="s">
        <v>832</v>
      </c>
      <c r="X1" t="s">
        <v>833</v>
      </c>
      <c r="Y1" t="s">
        <v>834</v>
      </c>
      <c r="Z1" t="s">
        <v>835</v>
      </c>
      <c r="AA1" t="s">
        <v>836</v>
      </c>
      <c r="AB1" t="s">
        <v>837</v>
      </c>
      <c r="AC1" t="s">
        <v>838</v>
      </c>
      <c r="AD1" t="s">
        <v>839</v>
      </c>
      <c r="AE1" t="s">
        <v>840</v>
      </c>
      <c r="AF1" t="s">
        <v>841</v>
      </c>
      <c r="AG1" t="s">
        <v>842</v>
      </c>
      <c r="AH1" t="s">
        <v>843</v>
      </c>
      <c r="AI1" t="s">
        <v>844</v>
      </c>
      <c r="AJ1" t="s">
        <v>845</v>
      </c>
      <c r="AK1" t="s">
        <v>846</v>
      </c>
    </row>
    <row r="2" spans="1:37" x14ac:dyDescent="0.2">
      <c r="A2" s="1" t="s">
        <v>115</v>
      </c>
      <c r="B2" s="1" t="s">
        <v>50</v>
      </c>
      <c r="C2" s="1" t="s">
        <v>51</v>
      </c>
      <c r="D2" s="1" t="s">
        <v>52</v>
      </c>
      <c r="E2" s="1" t="s">
        <v>53</v>
      </c>
      <c r="F2" s="1" t="s">
        <v>54</v>
      </c>
      <c r="G2" s="1" t="s">
        <v>55</v>
      </c>
      <c r="H2" s="1" t="s">
        <v>56</v>
      </c>
      <c r="I2" s="1" t="s">
        <v>57</v>
      </c>
      <c r="J2" s="1" t="s">
        <v>58</v>
      </c>
      <c r="K2" s="1" t="s">
        <v>59</v>
      </c>
      <c r="L2" s="1" t="s">
        <v>60</v>
      </c>
      <c r="M2" s="1" t="s">
        <v>61</v>
      </c>
      <c r="N2" s="1" t="s">
        <v>62</v>
      </c>
      <c r="O2" s="1" t="s">
        <v>63</v>
      </c>
      <c r="P2" s="1" t="s">
        <v>64</v>
      </c>
      <c r="Q2" s="1" t="s">
        <v>65</v>
      </c>
      <c r="R2" s="1" t="s">
        <v>66</v>
      </c>
      <c r="S2" s="1" t="s">
        <v>67</v>
      </c>
      <c r="T2" s="1" t="s">
        <v>68</v>
      </c>
      <c r="U2" s="1" t="s">
        <v>69</v>
      </c>
      <c r="V2" s="1" t="s">
        <v>70</v>
      </c>
      <c r="W2" s="1" t="s">
        <v>71</v>
      </c>
      <c r="X2" s="1" t="s">
        <v>72</v>
      </c>
      <c r="Y2" s="1" t="s">
        <v>73</v>
      </c>
      <c r="Z2" s="1" t="s">
        <v>74</v>
      </c>
      <c r="AA2" s="1" t="s">
        <v>75</v>
      </c>
      <c r="AB2" s="1" t="s">
        <v>76</v>
      </c>
      <c r="AC2" s="1" t="s">
        <v>77</v>
      </c>
      <c r="AD2" s="1" t="s">
        <v>78</v>
      </c>
      <c r="AE2" s="1" t="s">
        <v>79</v>
      </c>
      <c r="AF2" s="1" t="s">
        <v>80</v>
      </c>
      <c r="AG2" s="1" t="s">
        <v>81</v>
      </c>
      <c r="AH2" s="1" t="s">
        <v>82</v>
      </c>
      <c r="AI2" s="1" t="s">
        <v>83</v>
      </c>
      <c r="AJ2" s="1" t="s">
        <v>84</v>
      </c>
      <c r="AK2" s="1" t="s">
        <v>85</v>
      </c>
    </row>
    <row r="3" spans="1:37" x14ac:dyDescent="0.2">
      <c r="A3" s="29">
        <v>51001</v>
      </c>
      <c r="B3" s="17">
        <v>0</v>
      </c>
      <c r="C3" s="17">
        <v>0</v>
      </c>
      <c r="D3" s="17">
        <v>0</v>
      </c>
      <c r="E3" s="17">
        <v>0</v>
      </c>
      <c r="F3" s="17">
        <v>0</v>
      </c>
      <c r="G3" s="17">
        <v>0</v>
      </c>
      <c r="H3" s="17">
        <v>0</v>
      </c>
      <c r="I3" s="17">
        <v>0</v>
      </c>
      <c r="J3" s="17">
        <v>0</v>
      </c>
      <c r="K3" s="17">
        <v>0</v>
      </c>
      <c r="L3" s="17"/>
      <c r="M3" s="17"/>
      <c r="N3" s="17"/>
      <c r="O3" s="17"/>
    </row>
    <row r="4" spans="1:37" x14ac:dyDescent="0.2">
      <c r="A4" s="29">
        <v>51002</v>
      </c>
      <c r="B4" s="17">
        <v>0</v>
      </c>
      <c r="C4" s="17">
        <v>0</v>
      </c>
      <c r="D4" s="17">
        <v>0</v>
      </c>
      <c r="E4" s="17">
        <v>0</v>
      </c>
      <c r="F4" s="17">
        <v>0</v>
      </c>
      <c r="G4" s="17">
        <v>0</v>
      </c>
      <c r="H4" s="17">
        <v>0</v>
      </c>
      <c r="I4" s="17">
        <v>0</v>
      </c>
      <c r="J4" s="17"/>
      <c r="K4" s="17"/>
      <c r="L4" s="17"/>
      <c r="M4" s="17"/>
      <c r="N4" s="17"/>
      <c r="O4" s="17"/>
    </row>
    <row r="5" spans="1:37" x14ac:dyDescent="0.2">
      <c r="A5" s="29">
        <v>51003</v>
      </c>
      <c r="B5" s="17">
        <v>0</v>
      </c>
      <c r="C5" s="17">
        <v>0</v>
      </c>
      <c r="D5" s="17">
        <v>0</v>
      </c>
      <c r="E5" s="17">
        <v>0</v>
      </c>
      <c r="F5" s="17">
        <v>0</v>
      </c>
      <c r="G5" s="17">
        <v>0</v>
      </c>
      <c r="H5" s="17">
        <v>0</v>
      </c>
      <c r="I5" s="17">
        <v>0</v>
      </c>
      <c r="J5" s="17">
        <v>0</v>
      </c>
      <c r="K5" s="17"/>
      <c r="L5" s="17"/>
      <c r="M5" s="17"/>
      <c r="N5" s="17"/>
      <c r="O5" s="17"/>
    </row>
    <row r="6" spans="1:37" x14ac:dyDescent="0.2">
      <c r="A6" s="29">
        <v>51004</v>
      </c>
      <c r="B6" s="17">
        <v>0</v>
      </c>
      <c r="C6" s="17">
        <v>0</v>
      </c>
      <c r="D6" s="17">
        <v>0</v>
      </c>
      <c r="E6" s="17">
        <v>0</v>
      </c>
      <c r="F6" s="17">
        <v>0</v>
      </c>
      <c r="G6" s="17">
        <v>0</v>
      </c>
      <c r="H6" s="17">
        <v>0</v>
      </c>
      <c r="I6" s="17">
        <v>0</v>
      </c>
      <c r="J6" s="17"/>
      <c r="K6" s="17"/>
      <c r="L6" s="17"/>
      <c r="M6" s="17"/>
      <c r="N6" s="17"/>
      <c r="O6" s="17"/>
    </row>
    <row r="7" spans="1:37" x14ac:dyDescent="0.2">
      <c r="A7" s="29">
        <v>51005</v>
      </c>
      <c r="B7" s="17">
        <v>0</v>
      </c>
      <c r="C7" s="17">
        <v>0</v>
      </c>
      <c r="D7" s="17">
        <v>0</v>
      </c>
      <c r="E7" s="17">
        <v>0</v>
      </c>
      <c r="F7" s="17">
        <v>0</v>
      </c>
      <c r="G7" s="17">
        <v>0</v>
      </c>
      <c r="H7" s="17">
        <v>0</v>
      </c>
      <c r="I7" s="17">
        <v>0</v>
      </c>
      <c r="J7" s="17">
        <v>0</v>
      </c>
      <c r="K7" s="17">
        <v>0</v>
      </c>
      <c r="L7" s="17">
        <v>0</v>
      </c>
      <c r="M7" s="17">
        <v>0</v>
      </c>
      <c r="N7" s="17"/>
      <c r="O7" s="17"/>
    </row>
    <row r="8" spans="1:37" x14ac:dyDescent="0.2">
      <c r="A8" s="29">
        <v>51006</v>
      </c>
      <c r="B8" s="17">
        <v>0</v>
      </c>
      <c r="C8" s="17">
        <v>0</v>
      </c>
      <c r="D8" s="17">
        <v>0</v>
      </c>
      <c r="E8" s="17">
        <v>0</v>
      </c>
      <c r="F8" s="17">
        <v>0</v>
      </c>
      <c r="G8" s="17">
        <v>0</v>
      </c>
      <c r="H8" s="17">
        <v>0</v>
      </c>
      <c r="I8" s="17">
        <v>0</v>
      </c>
      <c r="J8" s="17">
        <v>0</v>
      </c>
      <c r="K8" s="17">
        <v>0</v>
      </c>
      <c r="L8" s="17">
        <v>0</v>
      </c>
      <c r="M8" s="17">
        <v>0</v>
      </c>
      <c r="N8" s="17">
        <v>0</v>
      </c>
      <c r="O8" s="17">
        <v>0</v>
      </c>
    </row>
    <row r="9" spans="1:37" x14ac:dyDescent="0.2">
      <c r="A9" s="29">
        <v>45001</v>
      </c>
      <c r="B9" s="17">
        <v>0</v>
      </c>
      <c r="C9" s="17">
        <v>0</v>
      </c>
      <c r="D9" s="17">
        <v>0</v>
      </c>
      <c r="E9" s="17">
        <v>0</v>
      </c>
      <c r="F9" s="17">
        <v>0</v>
      </c>
      <c r="G9" s="17">
        <v>0</v>
      </c>
      <c r="H9" s="17">
        <v>0</v>
      </c>
      <c r="I9" s="17">
        <v>0</v>
      </c>
      <c r="J9" s="17">
        <v>0</v>
      </c>
      <c r="K9" s="17">
        <v>0</v>
      </c>
      <c r="L9" s="17"/>
      <c r="M9" s="17"/>
      <c r="N9" s="17"/>
      <c r="O9" s="17"/>
    </row>
    <row r="10" spans="1:37" x14ac:dyDescent="0.2">
      <c r="A10" s="29">
        <v>45002</v>
      </c>
      <c r="B10" s="17">
        <v>0</v>
      </c>
      <c r="C10" s="17">
        <v>0</v>
      </c>
      <c r="D10" s="17">
        <v>0</v>
      </c>
      <c r="E10" s="17">
        <v>0</v>
      </c>
      <c r="F10" s="17">
        <v>0</v>
      </c>
      <c r="G10" s="17">
        <v>0</v>
      </c>
      <c r="H10" s="17">
        <v>0</v>
      </c>
      <c r="I10" s="17">
        <v>0</v>
      </c>
      <c r="J10" s="17">
        <v>0</v>
      </c>
      <c r="K10" s="17">
        <v>0</v>
      </c>
      <c r="L10" s="17">
        <v>0</v>
      </c>
      <c r="M10" s="17">
        <v>0</v>
      </c>
      <c r="N10" s="17">
        <v>0</v>
      </c>
      <c r="O10" s="17">
        <v>0</v>
      </c>
    </row>
    <row r="11" spans="1:37" x14ac:dyDescent="0.2">
      <c r="A11" s="29">
        <v>45003</v>
      </c>
      <c r="B11" s="17">
        <v>0</v>
      </c>
      <c r="C11" s="17">
        <v>0</v>
      </c>
      <c r="D11" s="17">
        <v>0</v>
      </c>
      <c r="E11" s="17">
        <v>0</v>
      </c>
      <c r="F11" s="17">
        <v>0</v>
      </c>
      <c r="G11" s="17"/>
      <c r="H11" s="17"/>
      <c r="I11" s="17"/>
      <c r="J11" s="17"/>
      <c r="K11" s="17"/>
      <c r="L11" s="17"/>
      <c r="M11" s="17"/>
      <c r="N11" s="17"/>
      <c r="O11" s="17"/>
    </row>
    <row r="12" spans="1:37" x14ac:dyDescent="0.2">
      <c r="A12" s="29">
        <v>45004</v>
      </c>
      <c r="B12" s="17">
        <v>0</v>
      </c>
      <c r="C12" s="17">
        <v>0</v>
      </c>
      <c r="D12" s="17">
        <v>0</v>
      </c>
      <c r="E12" s="17">
        <v>0</v>
      </c>
      <c r="F12" s="17">
        <v>0</v>
      </c>
      <c r="G12" s="17">
        <v>0</v>
      </c>
      <c r="H12" s="17">
        <v>0</v>
      </c>
      <c r="I12" s="17">
        <v>0</v>
      </c>
      <c r="J12" s="17">
        <v>0</v>
      </c>
      <c r="K12" s="17"/>
      <c r="L12" s="17"/>
      <c r="M12" s="17"/>
      <c r="N12" s="17"/>
      <c r="O12" s="17"/>
    </row>
    <row r="13" spans="1:37" x14ac:dyDescent="0.2">
      <c r="A13" s="29">
        <v>45005</v>
      </c>
      <c r="B13" s="17">
        <v>0</v>
      </c>
      <c r="C13" s="17">
        <v>0</v>
      </c>
      <c r="D13" s="17">
        <v>0</v>
      </c>
      <c r="E13" s="17">
        <v>0</v>
      </c>
      <c r="F13" s="17">
        <v>0</v>
      </c>
      <c r="G13" s="17">
        <v>0</v>
      </c>
      <c r="H13" s="17">
        <v>0</v>
      </c>
      <c r="I13" s="17">
        <v>0</v>
      </c>
      <c r="J13" s="17">
        <v>0</v>
      </c>
      <c r="K13" s="17">
        <v>0</v>
      </c>
      <c r="L13" s="17">
        <v>0</v>
      </c>
      <c r="M13" s="17"/>
      <c r="N13" s="17"/>
      <c r="O13" s="17"/>
    </row>
    <row r="14" spans="1:37" x14ac:dyDescent="0.2">
      <c r="A14" s="29">
        <v>45006</v>
      </c>
      <c r="B14" s="17">
        <v>0</v>
      </c>
      <c r="C14" s="17">
        <v>0</v>
      </c>
      <c r="D14" s="17">
        <v>0</v>
      </c>
      <c r="E14" s="17">
        <v>0</v>
      </c>
      <c r="F14" s="17">
        <v>0</v>
      </c>
      <c r="G14" s="17">
        <v>0</v>
      </c>
      <c r="H14" s="17">
        <v>0</v>
      </c>
      <c r="I14" s="17">
        <v>0</v>
      </c>
      <c r="J14" s="17">
        <v>0</v>
      </c>
      <c r="K14" s="17">
        <v>0</v>
      </c>
      <c r="L14" s="17"/>
      <c r="M14" s="17"/>
      <c r="N14" s="17"/>
      <c r="O14" s="17"/>
    </row>
    <row r="15" spans="1:37" x14ac:dyDescent="0.2">
      <c r="A15" s="29">
        <v>45007</v>
      </c>
      <c r="B15">
        <v>0</v>
      </c>
      <c r="C15">
        <v>0</v>
      </c>
      <c r="D15">
        <v>0</v>
      </c>
      <c r="E15">
        <v>0</v>
      </c>
      <c r="F15">
        <v>0</v>
      </c>
      <c r="G15">
        <v>0</v>
      </c>
      <c r="H15">
        <v>0</v>
      </c>
      <c r="I15">
        <v>0</v>
      </c>
    </row>
    <row r="16" spans="1:37" x14ac:dyDescent="0.2">
      <c r="A16" s="29">
        <v>45008</v>
      </c>
      <c r="B16">
        <v>0</v>
      </c>
      <c r="C16">
        <v>0</v>
      </c>
      <c r="D16">
        <v>0</v>
      </c>
      <c r="E16">
        <v>0</v>
      </c>
      <c r="F16">
        <v>0</v>
      </c>
      <c r="G16">
        <v>0</v>
      </c>
      <c r="H16">
        <v>0</v>
      </c>
    </row>
    <row r="17" spans="1:30" x14ac:dyDescent="0.2">
      <c r="A17" s="29">
        <v>45009</v>
      </c>
      <c r="B17">
        <v>0</v>
      </c>
      <c r="C17">
        <v>0</v>
      </c>
      <c r="D17">
        <v>0</v>
      </c>
      <c r="E17">
        <v>0</v>
      </c>
      <c r="F17">
        <v>0</v>
      </c>
      <c r="G17">
        <v>0</v>
      </c>
    </row>
    <row r="18" spans="1:30" x14ac:dyDescent="0.2">
      <c r="A18" s="29">
        <v>45010</v>
      </c>
      <c r="B18">
        <v>0</v>
      </c>
      <c r="C18">
        <v>0</v>
      </c>
      <c r="D18">
        <v>0</v>
      </c>
      <c r="E18">
        <v>0</v>
      </c>
      <c r="F18">
        <v>0</v>
      </c>
    </row>
    <row r="19" spans="1:30" x14ac:dyDescent="0.2">
      <c r="A19" s="29">
        <v>26001</v>
      </c>
      <c r="B19">
        <v>0</v>
      </c>
      <c r="C19">
        <v>1</v>
      </c>
      <c r="D19">
        <v>0</v>
      </c>
      <c r="E19">
        <v>0</v>
      </c>
      <c r="F19">
        <v>0</v>
      </c>
      <c r="G19">
        <v>0</v>
      </c>
      <c r="H19">
        <v>0</v>
      </c>
      <c r="I19">
        <v>0</v>
      </c>
      <c r="J19">
        <v>0</v>
      </c>
      <c r="K19">
        <v>0</v>
      </c>
    </row>
    <row r="20" spans="1:30" x14ac:dyDescent="0.2">
      <c r="A20" s="29">
        <v>26002</v>
      </c>
      <c r="B20">
        <v>0</v>
      </c>
      <c r="C20">
        <v>0</v>
      </c>
      <c r="D20">
        <v>0</v>
      </c>
      <c r="E20">
        <v>0</v>
      </c>
      <c r="F20">
        <v>1</v>
      </c>
      <c r="G20">
        <v>2</v>
      </c>
      <c r="H20">
        <v>3</v>
      </c>
      <c r="I20">
        <v>3</v>
      </c>
      <c r="J20">
        <v>2</v>
      </c>
    </row>
    <row r="21" spans="1:30" x14ac:dyDescent="0.2">
      <c r="A21" s="29">
        <v>26003</v>
      </c>
      <c r="B21">
        <v>0</v>
      </c>
      <c r="C21">
        <v>0</v>
      </c>
      <c r="D21">
        <v>0</v>
      </c>
      <c r="E21">
        <v>0</v>
      </c>
      <c r="F21">
        <v>0</v>
      </c>
      <c r="G21">
        <v>1</v>
      </c>
      <c r="H21">
        <v>0</v>
      </c>
      <c r="I21">
        <v>0</v>
      </c>
      <c r="J21">
        <v>0</v>
      </c>
    </row>
    <row r="22" spans="1:30" x14ac:dyDescent="0.2">
      <c r="A22" s="29">
        <v>26004</v>
      </c>
      <c r="B22">
        <v>0</v>
      </c>
      <c r="C22">
        <v>0</v>
      </c>
      <c r="D22">
        <v>0</v>
      </c>
      <c r="E22">
        <v>0</v>
      </c>
      <c r="F22">
        <v>0</v>
      </c>
      <c r="G22">
        <v>0</v>
      </c>
      <c r="H22">
        <v>0</v>
      </c>
      <c r="I22">
        <v>0</v>
      </c>
      <c r="J22">
        <v>0</v>
      </c>
      <c r="K22">
        <v>0</v>
      </c>
    </row>
    <row r="23" spans="1:30" x14ac:dyDescent="0.2">
      <c r="A23" s="29">
        <v>10001</v>
      </c>
      <c r="B23">
        <v>0</v>
      </c>
      <c r="C23">
        <v>0</v>
      </c>
      <c r="D23">
        <v>0</v>
      </c>
      <c r="E23">
        <v>0</v>
      </c>
      <c r="F23">
        <v>0</v>
      </c>
      <c r="G23">
        <v>0</v>
      </c>
      <c r="H23">
        <v>0</v>
      </c>
      <c r="I23">
        <v>0</v>
      </c>
      <c r="J23">
        <v>0</v>
      </c>
      <c r="K23">
        <v>0</v>
      </c>
    </row>
    <row r="24" spans="1:30" x14ac:dyDescent="0.2">
      <c r="A24" s="29">
        <v>10002</v>
      </c>
      <c r="B24">
        <v>0</v>
      </c>
      <c r="C24">
        <v>0</v>
      </c>
      <c r="D24">
        <v>0</v>
      </c>
      <c r="E24">
        <v>0</v>
      </c>
      <c r="F24">
        <v>0</v>
      </c>
      <c r="G24">
        <v>0</v>
      </c>
      <c r="H24">
        <v>0</v>
      </c>
    </row>
    <row r="25" spans="1:30" x14ac:dyDescent="0.2">
      <c r="A25" s="29">
        <v>10003</v>
      </c>
      <c r="B25">
        <v>0</v>
      </c>
      <c r="C25">
        <v>0</v>
      </c>
      <c r="D25">
        <v>0</v>
      </c>
      <c r="E25">
        <v>0</v>
      </c>
      <c r="F25">
        <v>0</v>
      </c>
      <c r="G25">
        <v>0</v>
      </c>
      <c r="H25">
        <v>0</v>
      </c>
      <c r="I25">
        <v>0</v>
      </c>
      <c r="J25">
        <v>0</v>
      </c>
      <c r="K25">
        <v>0</v>
      </c>
      <c r="L25">
        <v>0</v>
      </c>
      <c r="M25">
        <v>0</v>
      </c>
    </row>
    <row r="26" spans="1:30" x14ac:dyDescent="0.2">
      <c r="A26" s="29">
        <v>10004</v>
      </c>
      <c r="B26">
        <v>0</v>
      </c>
      <c r="C26">
        <v>0</v>
      </c>
      <c r="D26">
        <v>0</v>
      </c>
      <c r="E26">
        <v>0</v>
      </c>
      <c r="F26">
        <v>0</v>
      </c>
      <c r="G26">
        <v>0</v>
      </c>
      <c r="H26">
        <v>0</v>
      </c>
      <c r="I26">
        <v>0</v>
      </c>
      <c r="J26">
        <v>0</v>
      </c>
    </row>
    <row r="27" spans="1:30" x14ac:dyDescent="0.2">
      <c r="A27" s="29">
        <v>10005</v>
      </c>
      <c r="B27">
        <v>0</v>
      </c>
      <c r="C27">
        <v>0</v>
      </c>
      <c r="D27">
        <v>0</v>
      </c>
      <c r="E27">
        <v>0</v>
      </c>
      <c r="F27">
        <v>0</v>
      </c>
      <c r="G27">
        <v>0</v>
      </c>
    </row>
    <row r="28" spans="1:30" x14ac:dyDescent="0.2">
      <c r="A28" s="29">
        <v>10006</v>
      </c>
      <c r="B28">
        <v>0</v>
      </c>
      <c r="C28">
        <v>0</v>
      </c>
      <c r="D28">
        <v>0</v>
      </c>
      <c r="E28">
        <v>0</v>
      </c>
      <c r="F28">
        <v>0</v>
      </c>
      <c r="G28">
        <v>0</v>
      </c>
      <c r="H28">
        <v>0</v>
      </c>
      <c r="I28">
        <v>0</v>
      </c>
    </row>
    <row r="29" spans="1:30" x14ac:dyDescent="0.2">
      <c r="A29" s="29">
        <v>10007</v>
      </c>
      <c r="B29">
        <v>0</v>
      </c>
      <c r="C29">
        <v>0</v>
      </c>
      <c r="D29">
        <v>0</v>
      </c>
      <c r="E29">
        <v>0</v>
      </c>
      <c r="F29">
        <v>0</v>
      </c>
      <c r="G29">
        <v>0</v>
      </c>
    </row>
    <row r="30" spans="1:30" x14ac:dyDescent="0.2">
      <c r="A30" s="29">
        <v>10008</v>
      </c>
      <c r="B30">
        <v>0</v>
      </c>
      <c r="C30">
        <v>0</v>
      </c>
      <c r="D30">
        <v>0</v>
      </c>
      <c r="E30">
        <v>0</v>
      </c>
      <c r="F30">
        <v>0</v>
      </c>
      <c r="G30">
        <v>0</v>
      </c>
      <c r="H30">
        <v>0</v>
      </c>
      <c r="I30">
        <v>0</v>
      </c>
      <c r="J30">
        <v>0</v>
      </c>
      <c r="K30">
        <v>0</v>
      </c>
      <c r="L30">
        <v>0</v>
      </c>
      <c r="M30">
        <v>0</v>
      </c>
      <c r="N30">
        <v>0</v>
      </c>
      <c r="O30">
        <v>0</v>
      </c>
    </row>
    <row r="31" spans="1:30" x14ac:dyDescent="0.2">
      <c r="A31" s="29">
        <v>10009</v>
      </c>
      <c r="B31">
        <v>0</v>
      </c>
      <c r="C31">
        <v>0</v>
      </c>
      <c r="D31">
        <v>0</v>
      </c>
      <c r="E31">
        <v>0</v>
      </c>
      <c r="F31">
        <v>0</v>
      </c>
      <c r="G31">
        <v>0</v>
      </c>
      <c r="H31">
        <v>0</v>
      </c>
      <c r="I31">
        <v>0</v>
      </c>
      <c r="J31">
        <v>0</v>
      </c>
    </row>
    <row r="32" spans="1:30" x14ac:dyDescent="0.2">
      <c r="A32" s="29">
        <v>35001</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row>
    <row r="33" spans="1:17" x14ac:dyDescent="0.2">
      <c r="A33" s="29">
        <v>35002</v>
      </c>
      <c r="B33">
        <v>0</v>
      </c>
      <c r="C33">
        <v>0</v>
      </c>
      <c r="D33">
        <v>0</v>
      </c>
      <c r="E33">
        <v>0</v>
      </c>
      <c r="F33">
        <v>0</v>
      </c>
      <c r="G33">
        <v>0</v>
      </c>
      <c r="H33">
        <v>0</v>
      </c>
    </row>
    <row r="34" spans="1:17" x14ac:dyDescent="0.2">
      <c r="A34" s="29">
        <v>35003</v>
      </c>
      <c r="B34">
        <v>0</v>
      </c>
      <c r="C34">
        <v>0</v>
      </c>
      <c r="D34">
        <v>0</v>
      </c>
      <c r="E34">
        <v>0</v>
      </c>
      <c r="F34">
        <v>0</v>
      </c>
      <c r="G34">
        <v>0</v>
      </c>
      <c r="H34">
        <v>0</v>
      </c>
      <c r="I34">
        <v>0</v>
      </c>
      <c r="J34">
        <v>0</v>
      </c>
      <c r="K34">
        <v>0</v>
      </c>
      <c r="L34">
        <v>0</v>
      </c>
    </row>
    <row r="35" spans="1:17" x14ac:dyDescent="0.2">
      <c r="A35" s="29">
        <v>35004</v>
      </c>
      <c r="B35">
        <v>0</v>
      </c>
      <c r="C35">
        <v>0</v>
      </c>
      <c r="D35">
        <v>0</v>
      </c>
      <c r="E35">
        <v>0</v>
      </c>
      <c r="F35">
        <v>0</v>
      </c>
      <c r="G35">
        <v>0</v>
      </c>
      <c r="H35">
        <v>0</v>
      </c>
      <c r="I35">
        <v>0</v>
      </c>
      <c r="J35">
        <v>0</v>
      </c>
      <c r="K35">
        <v>0</v>
      </c>
      <c r="L35">
        <v>0</v>
      </c>
      <c r="M35">
        <v>0</v>
      </c>
      <c r="N35">
        <v>0</v>
      </c>
    </row>
    <row r="36" spans="1:17" x14ac:dyDescent="0.2">
      <c r="A36" s="29">
        <v>35005</v>
      </c>
      <c r="B36">
        <v>0</v>
      </c>
      <c r="C36">
        <v>0</v>
      </c>
      <c r="D36">
        <v>0</v>
      </c>
      <c r="E36">
        <v>0</v>
      </c>
      <c r="F36">
        <v>0</v>
      </c>
      <c r="G36">
        <v>0</v>
      </c>
      <c r="H36">
        <v>0</v>
      </c>
      <c r="I36">
        <v>0</v>
      </c>
      <c r="J36">
        <v>0</v>
      </c>
    </row>
    <row r="37" spans="1:17" x14ac:dyDescent="0.2">
      <c r="A37" s="29">
        <v>35006</v>
      </c>
      <c r="B37">
        <v>0</v>
      </c>
      <c r="C37">
        <v>0</v>
      </c>
      <c r="D37">
        <v>0</v>
      </c>
      <c r="E37">
        <v>0</v>
      </c>
      <c r="F37">
        <v>0</v>
      </c>
      <c r="G37">
        <v>0</v>
      </c>
      <c r="H37">
        <v>0</v>
      </c>
      <c r="I37">
        <v>0</v>
      </c>
      <c r="J37">
        <v>0</v>
      </c>
      <c r="K37">
        <v>0</v>
      </c>
      <c r="L37">
        <v>0</v>
      </c>
      <c r="M37">
        <v>0</v>
      </c>
      <c r="N37">
        <v>0</v>
      </c>
    </row>
    <row r="38" spans="1:17" x14ac:dyDescent="0.2">
      <c r="A38" s="29">
        <v>35007</v>
      </c>
      <c r="B38">
        <v>0</v>
      </c>
      <c r="C38">
        <v>0</v>
      </c>
      <c r="D38">
        <v>0</v>
      </c>
      <c r="E38">
        <v>0</v>
      </c>
      <c r="F38">
        <v>0</v>
      </c>
      <c r="G38">
        <v>0</v>
      </c>
      <c r="H38">
        <v>0</v>
      </c>
      <c r="I38">
        <v>0</v>
      </c>
      <c r="J38">
        <v>0</v>
      </c>
      <c r="K38">
        <v>0</v>
      </c>
      <c r="L38">
        <v>0</v>
      </c>
      <c r="M38">
        <v>0</v>
      </c>
      <c r="N38">
        <v>0</v>
      </c>
      <c r="O38">
        <v>0</v>
      </c>
      <c r="P38">
        <v>0</v>
      </c>
      <c r="Q38">
        <v>0</v>
      </c>
    </row>
    <row r="39" spans="1:17" x14ac:dyDescent="0.2">
      <c r="A39" s="29">
        <v>30001</v>
      </c>
      <c r="B39">
        <v>2</v>
      </c>
      <c r="C39">
        <v>2</v>
      </c>
      <c r="D39">
        <v>1</v>
      </c>
      <c r="E39">
        <v>1</v>
      </c>
      <c r="F39">
        <v>4</v>
      </c>
      <c r="G39">
        <v>2</v>
      </c>
      <c r="H39">
        <v>3</v>
      </c>
      <c r="I39">
        <v>5</v>
      </c>
      <c r="J39">
        <v>2</v>
      </c>
      <c r="K39">
        <v>2</v>
      </c>
    </row>
    <row r="40" spans="1:17" x14ac:dyDescent="0.2">
      <c r="A40" s="29">
        <v>30002</v>
      </c>
      <c r="B40">
        <v>1</v>
      </c>
      <c r="C40">
        <v>2</v>
      </c>
      <c r="D40">
        <v>1</v>
      </c>
      <c r="E40">
        <v>1</v>
      </c>
      <c r="F40">
        <v>1</v>
      </c>
      <c r="G40">
        <v>1</v>
      </c>
      <c r="H40">
        <v>1</v>
      </c>
      <c r="I40">
        <v>1</v>
      </c>
      <c r="J40">
        <v>1</v>
      </c>
    </row>
    <row r="41" spans="1:17" x14ac:dyDescent="0.2">
      <c r="A41" s="29">
        <v>30003</v>
      </c>
      <c r="B41">
        <v>2</v>
      </c>
      <c r="C41">
        <v>1</v>
      </c>
      <c r="D41">
        <v>4</v>
      </c>
      <c r="E41">
        <v>1</v>
      </c>
      <c r="F41">
        <v>2</v>
      </c>
      <c r="G41">
        <v>4</v>
      </c>
      <c r="H41">
        <v>1</v>
      </c>
      <c r="I41">
        <v>4</v>
      </c>
    </row>
    <row r="42" spans="1:17" x14ac:dyDescent="0.2">
      <c r="A42" s="29">
        <v>30004</v>
      </c>
      <c r="B42">
        <v>5</v>
      </c>
      <c r="C42">
        <v>6</v>
      </c>
      <c r="D42">
        <v>5</v>
      </c>
      <c r="E42">
        <v>1</v>
      </c>
      <c r="F42">
        <v>1</v>
      </c>
      <c r="G42">
        <v>1</v>
      </c>
      <c r="H42">
        <v>3</v>
      </c>
      <c r="I42">
        <v>2</v>
      </c>
    </row>
    <row r="43" spans="1:17" x14ac:dyDescent="0.2">
      <c r="A43" s="29">
        <v>30005</v>
      </c>
      <c r="B43">
        <v>2</v>
      </c>
      <c r="C43">
        <v>2</v>
      </c>
      <c r="D43">
        <v>2</v>
      </c>
      <c r="E43">
        <v>1</v>
      </c>
      <c r="F43">
        <v>3</v>
      </c>
      <c r="G43">
        <v>3</v>
      </c>
      <c r="H43">
        <v>4</v>
      </c>
    </row>
    <row r="44" spans="1:17" x14ac:dyDescent="0.2">
      <c r="A44" s="29">
        <v>30006</v>
      </c>
      <c r="B44">
        <v>4</v>
      </c>
      <c r="C44">
        <v>4</v>
      </c>
      <c r="D44">
        <v>4</v>
      </c>
      <c r="E44">
        <v>4</v>
      </c>
      <c r="F44">
        <v>2</v>
      </c>
      <c r="G44">
        <v>2</v>
      </c>
      <c r="H44">
        <v>2</v>
      </c>
    </row>
    <row r="45" spans="1:17" x14ac:dyDescent="0.2">
      <c r="A45" s="29">
        <v>30007</v>
      </c>
      <c r="B45">
        <v>2</v>
      </c>
      <c r="C45">
        <v>2</v>
      </c>
      <c r="D45">
        <v>5</v>
      </c>
      <c r="E45">
        <v>5</v>
      </c>
      <c r="F45">
        <v>5</v>
      </c>
    </row>
    <row r="46" spans="1:17" x14ac:dyDescent="0.2">
      <c r="A46" s="29">
        <v>30008</v>
      </c>
      <c r="B46">
        <v>5</v>
      </c>
      <c r="C46">
        <v>5</v>
      </c>
      <c r="D46">
        <v>6</v>
      </c>
      <c r="E46">
        <v>3</v>
      </c>
      <c r="F46">
        <v>3</v>
      </c>
    </row>
    <row r="47" spans="1:17" x14ac:dyDescent="0.2">
      <c r="A47" s="29">
        <v>30009</v>
      </c>
      <c r="B47">
        <v>5</v>
      </c>
      <c r="C47">
        <v>5</v>
      </c>
      <c r="D47">
        <v>5</v>
      </c>
      <c r="E47">
        <v>5</v>
      </c>
      <c r="F47">
        <v>6</v>
      </c>
      <c r="G47">
        <v>5</v>
      </c>
      <c r="H47">
        <v>5</v>
      </c>
      <c r="I47">
        <v>5</v>
      </c>
      <c r="J47">
        <v>5</v>
      </c>
      <c r="K47">
        <v>5</v>
      </c>
      <c r="L47">
        <v>5</v>
      </c>
      <c r="M47">
        <v>5</v>
      </c>
      <c r="N47">
        <v>5</v>
      </c>
      <c r="O47">
        <v>5</v>
      </c>
    </row>
    <row r="48" spans="1:17" x14ac:dyDescent="0.2">
      <c r="A48" s="29">
        <v>30010</v>
      </c>
      <c r="B48">
        <v>6</v>
      </c>
      <c r="C48">
        <v>6</v>
      </c>
      <c r="D48">
        <v>6</v>
      </c>
      <c r="E48">
        <v>6</v>
      </c>
      <c r="F48">
        <v>2</v>
      </c>
      <c r="G48">
        <v>2</v>
      </c>
    </row>
    <row r="49" spans="1:12" x14ac:dyDescent="0.2">
      <c r="A49" s="29">
        <v>30011</v>
      </c>
      <c r="B49">
        <v>5</v>
      </c>
      <c r="C49">
        <v>5</v>
      </c>
      <c r="D49">
        <v>2</v>
      </c>
      <c r="E49">
        <v>1</v>
      </c>
      <c r="F49">
        <v>5</v>
      </c>
      <c r="G49">
        <v>5</v>
      </c>
      <c r="H49">
        <v>5</v>
      </c>
    </row>
    <row r="50" spans="1:12" x14ac:dyDescent="0.2">
      <c r="A50" s="29">
        <v>30012</v>
      </c>
      <c r="B50">
        <v>1</v>
      </c>
      <c r="C50">
        <v>1</v>
      </c>
      <c r="D50">
        <v>1</v>
      </c>
      <c r="E50">
        <v>1</v>
      </c>
      <c r="F50">
        <v>2</v>
      </c>
      <c r="G50">
        <v>1</v>
      </c>
      <c r="H50">
        <v>2</v>
      </c>
      <c r="I50">
        <v>1</v>
      </c>
      <c r="J50">
        <v>1</v>
      </c>
      <c r="K50">
        <v>2</v>
      </c>
      <c r="L50">
        <v>1</v>
      </c>
    </row>
    <row r="51" spans="1:12" x14ac:dyDescent="0.2">
      <c r="A51" s="29">
        <v>30013</v>
      </c>
      <c r="B51">
        <v>4</v>
      </c>
      <c r="C51">
        <v>4</v>
      </c>
      <c r="D51">
        <v>4</v>
      </c>
      <c r="E51">
        <v>1</v>
      </c>
      <c r="F51">
        <v>3</v>
      </c>
      <c r="G51">
        <v>3</v>
      </c>
      <c r="H51">
        <v>4</v>
      </c>
    </row>
    <row r="52" spans="1:12" x14ac:dyDescent="0.2">
      <c r="A52" s="29">
        <v>7001</v>
      </c>
      <c r="B52">
        <v>0</v>
      </c>
      <c r="C52">
        <v>0</v>
      </c>
      <c r="D52">
        <v>0</v>
      </c>
      <c r="E52">
        <v>0</v>
      </c>
      <c r="F52">
        <v>0</v>
      </c>
      <c r="G52">
        <v>0</v>
      </c>
      <c r="H52">
        <v>0</v>
      </c>
      <c r="I52">
        <v>0</v>
      </c>
    </row>
    <row r="53" spans="1:12" x14ac:dyDescent="0.2">
      <c r="A53" s="29">
        <v>7002</v>
      </c>
      <c r="B53">
        <v>0</v>
      </c>
      <c r="C53">
        <v>0</v>
      </c>
      <c r="D53">
        <v>0</v>
      </c>
      <c r="E53">
        <v>0</v>
      </c>
      <c r="F53">
        <v>0</v>
      </c>
      <c r="G53">
        <v>0</v>
      </c>
    </row>
    <row r="54" spans="1:12" x14ac:dyDescent="0.2">
      <c r="A54" s="29">
        <v>7003</v>
      </c>
      <c r="B54">
        <v>0</v>
      </c>
      <c r="C54">
        <v>0</v>
      </c>
      <c r="D54">
        <v>0</v>
      </c>
      <c r="E54">
        <v>0</v>
      </c>
      <c r="F54">
        <v>0</v>
      </c>
      <c r="G54">
        <v>0</v>
      </c>
      <c r="H54">
        <v>0</v>
      </c>
      <c r="I54">
        <v>0</v>
      </c>
      <c r="J54">
        <v>0</v>
      </c>
      <c r="K54">
        <v>0</v>
      </c>
    </row>
    <row r="55" spans="1:12" x14ac:dyDescent="0.2">
      <c r="A55" s="29">
        <v>7004</v>
      </c>
      <c r="B55">
        <v>0</v>
      </c>
      <c r="C55">
        <v>0</v>
      </c>
      <c r="D55">
        <v>0</v>
      </c>
      <c r="E55">
        <v>0</v>
      </c>
      <c r="F55">
        <v>0</v>
      </c>
      <c r="G55">
        <v>0</v>
      </c>
      <c r="H55">
        <v>0</v>
      </c>
    </row>
    <row r="56" spans="1:12" x14ac:dyDescent="0.2">
      <c r="A56" s="29">
        <v>7005</v>
      </c>
      <c r="B56">
        <v>0</v>
      </c>
      <c r="C56">
        <v>0</v>
      </c>
      <c r="D56">
        <v>0</v>
      </c>
      <c r="E56">
        <v>0</v>
      </c>
      <c r="F56">
        <v>0</v>
      </c>
      <c r="G56">
        <v>0</v>
      </c>
      <c r="H56">
        <v>0</v>
      </c>
      <c r="I56">
        <v>0</v>
      </c>
      <c r="J56">
        <v>0</v>
      </c>
    </row>
    <row r="57" spans="1:12" x14ac:dyDescent="0.2">
      <c r="A57" s="29">
        <v>7006</v>
      </c>
      <c r="B57">
        <v>0</v>
      </c>
      <c r="C57">
        <v>0</v>
      </c>
      <c r="D57">
        <v>0</v>
      </c>
      <c r="E57">
        <v>0</v>
      </c>
      <c r="F57">
        <v>0</v>
      </c>
      <c r="G57">
        <v>0</v>
      </c>
      <c r="H57">
        <v>0</v>
      </c>
      <c r="I57">
        <v>0</v>
      </c>
      <c r="J57">
        <v>0</v>
      </c>
      <c r="K57">
        <v>0</v>
      </c>
    </row>
    <row r="58" spans="1:12" x14ac:dyDescent="0.2">
      <c r="A58" s="29">
        <v>7007</v>
      </c>
      <c r="B58">
        <v>0</v>
      </c>
      <c r="C58">
        <v>0</v>
      </c>
      <c r="D58">
        <v>0</v>
      </c>
      <c r="E58">
        <v>0</v>
      </c>
      <c r="F58">
        <v>0</v>
      </c>
      <c r="G58">
        <v>0</v>
      </c>
      <c r="H58">
        <v>0</v>
      </c>
      <c r="I58">
        <v>0</v>
      </c>
      <c r="J58">
        <v>0</v>
      </c>
      <c r="K58">
        <v>0</v>
      </c>
    </row>
    <row r="59" spans="1:12" x14ac:dyDescent="0.2">
      <c r="A59" s="29">
        <v>22001</v>
      </c>
      <c r="B59">
        <v>2</v>
      </c>
      <c r="C59">
        <v>2</v>
      </c>
      <c r="D59">
        <v>2</v>
      </c>
      <c r="E59">
        <v>3</v>
      </c>
      <c r="F59">
        <v>4</v>
      </c>
      <c r="G59">
        <v>3</v>
      </c>
      <c r="H59">
        <v>4</v>
      </c>
      <c r="I59">
        <v>4</v>
      </c>
    </row>
    <row r="60" spans="1:12" x14ac:dyDescent="0.2">
      <c r="A60" s="29">
        <v>22002</v>
      </c>
      <c r="B60">
        <v>3</v>
      </c>
      <c r="C60">
        <v>5</v>
      </c>
      <c r="D60">
        <v>5</v>
      </c>
      <c r="E60">
        <v>5</v>
      </c>
      <c r="F60">
        <v>5</v>
      </c>
      <c r="G60">
        <v>5</v>
      </c>
      <c r="H60">
        <v>4</v>
      </c>
      <c r="I60">
        <v>2</v>
      </c>
      <c r="J60">
        <v>3</v>
      </c>
    </row>
    <row r="61" spans="1:12" x14ac:dyDescent="0.2">
      <c r="A61" s="29">
        <v>22003</v>
      </c>
      <c r="B61">
        <v>2</v>
      </c>
      <c r="C61">
        <v>7</v>
      </c>
      <c r="D61">
        <v>7</v>
      </c>
      <c r="E61">
        <v>6</v>
      </c>
      <c r="F61">
        <v>5</v>
      </c>
      <c r="G61">
        <v>6</v>
      </c>
      <c r="H61">
        <v>5</v>
      </c>
      <c r="I61">
        <v>3</v>
      </c>
    </row>
    <row r="62" spans="1:12" x14ac:dyDescent="0.2">
      <c r="A62" s="29">
        <v>22004</v>
      </c>
      <c r="B62">
        <v>3</v>
      </c>
      <c r="C62">
        <v>2</v>
      </c>
      <c r="D62">
        <v>2</v>
      </c>
      <c r="E62">
        <v>2</v>
      </c>
      <c r="F62">
        <v>3</v>
      </c>
      <c r="G62">
        <v>2</v>
      </c>
      <c r="H62">
        <v>2</v>
      </c>
      <c r="I62">
        <v>2</v>
      </c>
      <c r="J62">
        <v>2</v>
      </c>
    </row>
    <row r="63" spans="1:12" x14ac:dyDescent="0.2">
      <c r="A63" s="29">
        <v>22005</v>
      </c>
      <c r="B63">
        <v>2</v>
      </c>
      <c r="C63">
        <v>2</v>
      </c>
      <c r="D63">
        <v>2</v>
      </c>
      <c r="E63">
        <v>2</v>
      </c>
      <c r="F63">
        <v>2</v>
      </c>
      <c r="G63">
        <v>2</v>
      </c>
      <c r="H63">
        <v>1</v>
      </c>
      <c r="I63">
        <v>1</v>
      </c>
      <c r="J63">
        <v>0</v>
      </c>
    </row>
    <row r="64" spans="1:12" x14ac:dyDescent="0.2">
      <c r="A64" s="29">
        <v>22006</v>
      </c>
      <c r="B64">
        <v>3</v>
      </c>
      <c r="C64">
        <v>5</v>
      </c>
      <c r="D64">
        <v>5</v>
      </c>
      <c r="E64">
        <v>5</v>
      </c>
      <c r="F64">
        <v>1</v>
      </c>
      <c r="G64">
        <v>2</v>
      </c>
      <c r="H64">
        <v>1</v>
      </c>
      <c r="I64">
        <v>1</v>
      </c>
      <c r="J64">
        <v>2</v>
      </c>
    </row>
    <row r="65" spans="1:15" x14ac:dyDescent="0.2">
      <c r="A65" s="29">
        <v>22007</v>
      </c>
      <c r="B65">
        <v>1</v>
      </c>
      <c r="C65">
        <v>2</v>
      </c>
      <c r="D65">
        <v>1</v>
      </c>
      <c r="E65">
        <v>2</v>
      </c>
      <c r="F65">
        <v>1</v>
      </c>
      <c r="G65">
        <v>2</v>
      </c>
      <c r="H65">
        <v>2</v>
      </c>
    </row>
    <row r="66" spans="1:15" x14ac:dyDescent="0.2">
      <c r="A66" s="29">
        <v>22008</v>
      </c>
      <c r="B66">
        <v>3</v>
      </c>
      <c r="C66">
        <v>3</v>
      </c>
      <c r="D66">
        <v>5</v>
      </c>
      <c r="E66">
        <v>6</v>
      </c>
      <c r="F66">
        <v>5</v>
      </c>
      <c r="G66">
        <v>2</v>
      </c>
      <c r="H66">
        <v>3</v>
      </c>
      <c r="I66">
        <v>2</v>
      </c>
    </row>
    <row r="67" spans="1:15" x14ac:dyDescent="0.2">
      <c r="A67" s="29">
        <v>22009</v>
      </c>
      <c r="B67">
        <v>5</v>
      </c>
      <c r="C67">
        <v>5</v>
      </c>
      <c r="D67">
        <v>5</v>
      </c>
      <c r="E67">
        <v>5</v>
      </c>
      <c r="F67">
        <v>2</v>
      </c>
      <c r="G67">
        <v>6</v>
      </c>
      <c r="H67">
        <v>3</v>
      </c>
    </row>
    <row r="68" spans="1:15" x14ac:dyDescent="0.2">
      <c r="A68" s="29">
        <v>36001</v>
      </c>
      <c r="B68">
        <v>5</v>
      </c>
      <c r="C68">
        <v>4</v>
      </c>
      <c r="D68">
        <v>5</v>
      </c>
      <c r="E68">
        <v>5</v>
      </c>
      <c r="F68">
        <v>6</v>
      </c>
      <c r="G68">
        <v>6</v>
      </c>
      <c r="H68">
        <v>5</v>
      </c>
      <c r="I68">
        <v>6</v>
      </c>
      <c r="J68">
        <v>6</v>
      </c>
      <c r="K68">
        <v>6</v>
      </c>
    </row>
    <row r="69" spans="1:15" x14ac:dyDescent="0.2">
      <c r="A69" s="29">
        <v>36002</v>
      </c>
      <c r="B69">
        <v>4</v>
      </c>
      <c r="C69">
        <v>5</v>
      </c>
      <c r="D69">
        <v>5</v>
      </c>
      <c r="E69">
        <v>7</v>
      </c>
      <c r="F69">
        <v>7</v>
      </c>
    </row>
    <row r="70" spans="1:15" x14ac:dyDescent="0.2">
      <c r="A70" s="29">
        <v>36003</v>
      </c>
      <c r="B70">
        <v>5</v>
      </c>
      <c r="C70">
        <v>6</v>
      </c>
      <c r="D70">
        <v>6</v>
      </c>
      <c r="E70">
        <v>4</v>
      </c>
      <c r="F70">
        <v>5</v>
      </c>
      <c r="G70">
        <v>4</v>
      </c>
      <c r="H70">
        <v>1</v>
      </c>
      <c r="I70">
        <v>2</v>
      </c>
    </row>
    <row r="71" spans="1:15" x14ac:dyDescent="0.2">
      <c r="A71" s="29">
        <v>36004</v>
      </c>
      <c r="B71">
        <v>6</v>
      </c>
      <c r="C71">
        <v>6</v>
      </c>
      <c r="D71">
        <v>5</v>
      </c>
      <c r="E71">
        <v>6</v>
      </c>
      <c r="F71">
        <v>6</v>
      </c>
      <c r="G71">
        <v>3</v>
      </c>
      <c r="H71">
        <v>5</v>
      </c>
    </row>
    <row r="72" spans="1:15" x14ac:dyDescent="0.2">
      <c r="A72" s="29">
        <v>36005</v>
      </c>
      <c r="B72">
        <v>5</v>
      </c>
      <c r="C72">
        <v>7</v>
      </c>
      <c r="D72">
        <v>7</v>
      </c>
      <c r="E72">
        <v>7</v>
      </c>
      <c r="F72">
        <v>6</v>
      </c>
      <c r="G72">
        <v>7</v>
      </c>
      <c r="H72">
        <v>6</v>
      </c>
    </row>
    <row r="73" spans="1:15" x14ac:dyDescent="0.2">
      <c r="A73" s="29">
        <v>36006</v>
      </c>
      <c r="B73">
        <v>4</v>
      </c>
      <c r="C73">
        <v>2</v>
      </c>
      <c r="D73">
        <v>1</v>
      </c>
      <c r="E73">
        <v>1</v>
      </c>
      <c r="F73">
        <v>4</v>
      </c>
      <c r="G73">
        <v>3</v>
      </c>
      <c r="H73">
        <v>0</v>
      </c>
      <c r="I73">
        <v>1</v>
      </c>
    </row>
    <row r="74" spans="1:15" x14ac:dyDescent="0.2">
      <c r="A74" s="29">
        <v>36007</v>
      </c>
      <c r="B74">
        <v>5</v>
      </c>
      <c r="C74">
        <v>6</v>
      </c>
      <c r="D74">
        <v>5</v>
      </c>
      <c r="E74">
        <v>4</v>
      </c>
      <c r="F74">
        <v>4</v>
      </c>
      <c r="G74">
        <v>4</v>
      </c>
      <c r="H74">
        <v>4</v>
      </c>
      <c r="I74">
        <v>4</v>
      </c>
      <c r="J74">
        <v>4</v>
      </c>
      <c r="K74">
        <v>4</v>
      </c>
      <c r="L74">
        <v>3</v>
      </c>
      <c r="M74">
        <v>4</v>
      </c>
      <c r="N74">
        <v>2</v>
      </c>
      <c r="O74">
        <v>3</v>
      </c>
    </row>
    <row r="75" spans="1:15" x14ac:dyDescent="0.2">
      <c r="A75" s="29">
        <v>36008</v>
      </c>
      <c r="B75">
        <v>4</v>
      </c>
      <c r="C75">
        <v>6</v>
      </c>
      <c r="D75">
        <v>2</v>
      </c>
      <c r="E75">
        <v>2</v>
      </c>
      <c r="F75">
        <v>1</v>
      </c>
      <c r="G75">
        <v>2</v>
      </c>
      <c r="H75">
        <v>3</v>
      </c>
      <c r="I75">
        <v>1</v>
      </c>
      <c r="J75">
        <v>3</v>
      </c>
      <c r="K75">
        <v>2</v>
      </c>
    </row>
    <row r="76" spans="1:15" x14ac:dyDescent="0.2">
      <c r="A76" s="29">
        <v>36009</v>
      </c>
      <c r="B76">
        <v>3</v>
      </c>
      <c r="C76">
        <v>3</v>
      </c>
      <c r="D76">
        <v>2</v>
      </c>
      <c r="E76">
        <v>2</v>
      </c>
      <c r="F76">
        <v>6</v>
      </c>
      <c r="G76">
        <v>6</v>
      </c>
      <c r="H76">
        <v>5</v>
      </c>
      <c r="I76">
        <v>5</v>
      </c>
      <c r="J76">
        <v>5</v>
      </c>
    </row>
    <row r="77" spans="1:15" x14ac:dyDescent="0.2">
      <c r="A77" s="29">
        <v>36010</v>
      </c>
      <c r="B77">
        <v>6</v>
      </c>
      <c r="C77">
        <v>3</v>
      </c>
      <c r="D77">
        <v>6</v>
      </c>
      <c r="E77">
        <v>4</v>
      </c>
      <c r="F77">
        <v>7</v>
      </c>
      <c r="G77">
        <v>7</v>
      </c>
      <c r="H77">
        <v>6</v>
      </c>
      <c r="I77">
        <v>6</v>
      </c>
    </row>
    <row r="78" spans="1:15" x14ac:dyDescent="0.2">
      <c r="A78" s="29">
        <v>36011</v>
      </c>
      <c r="B78">
        <v>4</v>
      </c>
      <c r="C78">
        <v>5</v>
      </c>
      <c r="D78">
        <v>5</v>
      </c>
      <c r="E78">
        <v>7</v>
      </c>
      <c r="F78">
        <v>7</v>
      </c>
      <c r="G78">
        <v>5</v>
      </c>
      <c r="H78">
        <v>5</v>
      </c>
      <c r="I78">
        <v>6</v>
      </c>
    </row>
    <row r="79" spans="1:15" x14ac:dyDescent="0.2">
      <c r="A79" s="29">
        <v>46001</v>
      </c>
      <c r="B79">
        <v>0</v>
      </c>
      <c r="C79">
        <v>0</v>
      </c>
      <c r="D79">
        <v>0</v>
      </c>
      <c r="E79">
        <v>0</v>
      </c>
      <c r="F79">
        <v>0</v>
      </c>
      <c r="G79">
        <v>0</v>
      </c>
      <c r="H79">
        <v>0</v>
      </c>
      <c r="I79">
        <v>0</v>
      </c>
    </row>
    <row r="80" spans="1:15" x14ac:dyDescent="0.2">
      <c r="A80" s="29">
        <v>46002</v>
      </c>
      <c r="B80">
        <v>0</v>
      </c>
      <c r="C80">
        <v>0</v>
      </c>
      <c r="D80">
        <v>0</v>
      </c>
      <c r="E80">
        <v>0</v>
      </c>
      <c r="F80">
        <v>0</v>
      </c>
      <c r="G80">
        <v>0</v>
      </c>
    </row>
    <row r="81" spans="1:34" x14ac:dyDescent="0.2">
      <c r="A81" s="29">
        <v>46003</v>
      </c>
      <c r="B81">
        <v>0</v>
      </c>
      <c r="C81">
        <v>0</v>
      </c>
      <c r="D81">
        <v>0</v>
      </c>
      <c r="E81">
        <v>0</v>
      </c>
      <c r="F81">
        <v>0</v>
      </c>
      <c r="G81">
        <v>0</v>
      </c>
      <c r="H81">
        <v>0</v>
      </c>
    </row>
    <row r="82" spans="1:34" x14ac:dyDescent="0.2">
      <c r="A82" s="29">
        <v>46004</v>
      </c>
      <c r="B82">
        <v>0</v>
      </c>
      <c r="C82">
        <v>0</v>
      </c>
      <c r="D82">
        <v>0</v>
      </c>
      <c r="E82">
        <v>0</v>
      </c>
      <c r="F82">
        <v>0</v>
      </c>
      <c r="G82">
        <v>0</v>
      </c>
      <c r="H82">
        <v>0</v>
      </c>
    </row>
    <row r="83" spans="1:34" x14ac:dyDescent="0.2">
      <c r="A83" s="29">
        <v>46005</v>
      </c>
      <c r="B83">
        <v>0</v>
      </c>
      <c r="C83">
        <v>0</v>
      </c>
      <c r="D83">
        <v>0</v>
      </c>
      <c r="E83">
        <v>0</v>
      </c>
      <c r="F83">
        <v>0</v>
      </c>
      <c r="G83">
        <v>0</v>
      </c>
    </row>
    <row r="84" spans="1:34" x14ac:dyDescent="0.2">
      <c r="A84" s="29">
        <v>46006</v>
      </c>
      <c r="B84">
        <v>0</v>
      </c>
      <c r="C84">
        <v>0</v>
      </c>
      <c r="D84">
        <v>0</v>
      </c>
      <c r="E84">
        <v>0</v>
      </c>
      <c r="F84">
        <v>0</v>
      </c>
      <c r="G84">
        <v>0</v>
      </c>
      <c r="H84">
        <v>0</v>
      </c>
    </row>
    <row r="85" spans="1:34" x14ac:dyDescent="0.2">
      <c r="A85" s="29">
        <v>46007</v>
      </c>
      <c r="B85">
        <v>0</v>
      </c>
      <c r="C85">
        <v>0</v>
      </c>
      <c r="D85">
        <v>0</v>
      </c>
      <c r="E85">
        <v>0</v>
      </c>
      <c r="F85">
        <v>0</v>
      </c>
      <c r="G85">
        <v>0</v>
      </c>
      <c r="H85">
        <v>0</v>
      </c>
    </row>
    <row r="86" spans="1:34" x14ac:dyDescent="0.2">
      <c r="A86" s="29">
        <v>46008</v>
      </c>
      <c r="B86">
        <v>0</v>
      </c>
      <c r="C86">
        <v>0</v>
      </c>
      <c r="D86">
        <v>0</v>
      </c>
      <c r="E86">
        <v>0</v>
      </c>
      <c r="F86">
        <v>0</v>
      </c>
      <c r="G86">
        <v>0</v>
      </c>
      <c r="H86">
        <v>0</v>
      </c>
      <c r="I86">
        <v>0</v>
      </c>
    </row>
    <row r="87" spans="1:34" x14ac:dyDescent="0.2">
      <c r="A87" s="29">
        <v>46009</v>
      </c>
      <c r="B87">
        <v>0</v>
      </c>
      <c r="C87">
        <v>0</v>
      </c>
      <c r="D87">
        <v>0</v>
      </c>
      <c r="E87">
        <v>0</v>
      </c>
      <c r="F87">
        <v>0</v>
      </c>
      <c r="G87">
        <v>0</v>
      </c>
      <c r="H87">
        <v>0</v>
      </c>
      <c r="I87">
        <v>0</v>
      </c>
      <c r="J87">
        <v>0</v>
      </c>
    </row>
    <row r="88" spans="1:34" x14ac:dyDescent="0.2">
      <c r="A88" s="29">
        <v>46010</v>
      </c>
      <c r="B88">
        <v>0</v>
      </c>
      <c r="C88">
        <v>0</v>
      </c>
      <c r="D88">
        <v>0</v>
      </c>
      <c r="E88">
        <v>0</v>
      </c>
      <c r="F88">
        <v>0</v>
      </c>
      <c r="G88">
        <v>0</v>
      </c>
      <c r="H88">
        <v>0</v>
      </c>
      <c r="I88">
        <v>0</v>
      </c>
      <c r="J88">
        <v>0</v>
      </c>
      <c r="K88">
        <v>0</v>
      </c>
      <c r="L88">
        <v>0</v>
      </c>
      <c r="M88">
        <v>0</v>
      </c>
      <c r="N88">
        <v>0</v>
      </c>
      <c r="O88">
        <v>0</v>
      </c>
      <c r="P88">
        <v>0</v>
      </c>
    </row>
    <row r="89" spans="1:34" x14ac:dyDescent="0.2">
      <c r="A89" s="29">
        <v>46011</v>
      </c>
      <c r="B89">
        <v>0</v>
      </c>
      <c r="C89">
        <v>0</v>
      </c>
      <c r="D89">
        <v>0</v>
      </c>
      <c r="E89">
        <v>0</v>
      </c>
      <c r="F89">
        <v>0</v>
      </c>
      <c r="G89">
        <v>0</v>
      </c>
    </row>
    <row r="90" spans="1:34" x14ac:dyDescent="0.2">
      <c r="A90" s="29">
        <v>46012</v>
      </c>
      <c r="B90">
        <v>0</v>
      </c>
      <c r="C90">
        <v>0</v>
      </c>
      <c r="D90">
        <v>0</v>
      </c>
      <c r="E90">
        <v>0</v>
      </c>
      <c r="F90">
        <v>0</v>
      </c>
      <c r="G90">
        <v>0</v>
      </c>
      <c r="H90">
        <v>0</v>
      </c>
      <c r="I90">
        <v>0</v>
      </c>
    </row>
    <row r="91" spans="1:34" x14ac:dyDescent="0.2">
      <c r="A91" s="29">
        <v>40001</v>
      </c>
      <c r="B91">
        <v>0</v>
      </c>
      <c r="C91">
        <v>0</v>
      </c>
      <c r="D91">
        <v>0</v>
      </c>
      <c r="E91">
        <v>0</v>
      </c>
      <c r="F91">
        <v>0</v>
      </c>
      <c r="G91">
        <v>0</v>
      </c>
      <c r="H91">
        <v>0</v>
      </c>
      <c r="I91">
        <v>0</v>
      </c>
      <c r="J91">
        <v>0</v>
      </c>
      <c r="K91">
        <v>0</v>
      </c>
      <c r="L91">
        <v>0</v>
      </c>
    </row>
    <row r="92" spans="1:34" x14ac:dyDescent="0.2">
      <c r="A92" s="29">
        <v>40002</v>
      </c>
      <c r="B92">
        <v>0</v>
      </c>
      <c r="C92">
        <v>0</v>
      </c>
      <c r="D92">
        <v>0</v>
      </c>
      <c r="E92">
        <v>0</v>
      </c>
      <c r="F92">
        <v>0</v>
      </c>
      <c r="G92">
        <v>0</v>
      </c>
      <c r="H92">
        <v>0</v>
      </c>
      <c r="I92">
        <v>0</v>
      </c>
      <c r="J92">
        <v>0</v>
      </c>
    </row>
    <row r="93" spans="1:34" x14ac:dyDescent="0.2">
      <c r="A93" s="29">
        <v>40003</v>
      </c>
      <c r="B93">
        <v>0</v>
      </c>
      <c r="C93">
        <v>0</v>
      </c>
      <c r="D93">
        <v>0</v>
      </c>
      <c r="E93">
        <v>0</v>
      </c>
      <c r="F93">
        <v>0</v>
      </c>
      <c r="G93">
        <v>0</v>
      </c>
      <c r="H93">
        <v>0</v>
      </c>
      <c r="I93">
        <v>0</v>
      </c>
      <c r="J93">
        <v>0</v>
      </c>
      <c r="K93">
        <v>0</v>
      </c>
      <c r="L93">
        <v>0</v>
      </c>
      <c r="M93">
        <v>0</v>
      </c>
    </row>
    <row r="94" spans="1:34" x14ac:dyDescent="0.2">
      <c r="A94" s="29">
        <v>40004</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row>
    <row r="95" spans="1:34" x14ac:dyDescent="0.2">
      <c r="A95" s="29">
        <v>40005</v>
      </c>
      <c r="B95">
        <v>0</v>
      </c>
      <c r="C95">
        <v>0</v>
      </c>
      <c r="D95">
        <v>0</v>
      </c>
      <c r="E95">
        <v>0</v>
      </c>
      <c r="F95">
        <v>0</v>
      </c>
      <c r="G95">
        <v>0</v>
      </c>
      <c r="H95">
        <v>0</v>
      </c>
    </row>
    <row r="96" spans="1:34" x14ac:dyDescent="0.2">
      <c r="A96" s="29">
        <v>27001</v>
      </c>
      <c r="B96">
        <v>0</v>
      </c>
      <c r="C96">
        <v>0</v>
      </c>
      <c r="D96">
        <v>0</v>
      </c>
      <c r="E96">
        <v>0</v>
      </c>
      <c r="F96">
        <v>0</v>
      </c>
      <c r="G96">
        <v>0</v>
      </c>
      <c r="H96">
        <v>0</v>
      </c>
      <c r="I96">
        <v>0</v>
      </c>
      <c r="J96">
        <v>0</v>
      </c>
      <c r="K96">
        <v>0</v>
      </c>
      <c r="L96">
        <v>0</v>
      </c>
      <c r="M96">
        <v>0</v>
      </c>
      <c r="N96">
        <v>0</v>
      </c>
    </row>
    <row r="97" spans="1:33" x14ac:dyDescent="0.2">
      <c r="A97" s="29">
        <v>27002</v>
      </c>
      <c r="B97">
        <v>1</v>
      </c>
      <c r="C97">
        <v>1</v>
      </c>
      <c r="D97">
        <v>0</v>
      </c>
      <c r="E97">
        <v>1</v>
      </c>
      <c r="F97">
        <v>2</v>
      </c>
      <c r="G97">
        <v>1</v>
      </c>
      <c r="H97">
        <v>1</v>
      </c>
      <c r="I97">
        <v>0</v>
      </c>
      <c r="J97">
        <v>4</v>
      </c>
      <c r="K97">
        <v>1</v>
      </c>
      <c r="L97">
        <v>1</v>
      </c>
      <c r="M97">
        <v>3</v>
      </c>
      <c r="N97">
        <v>1</v>
      </c>
      <c r="O97">
        <v>0</v>
      </c>
      <c r="P97">
        <v>0</v>
      </c>
    </row>
    <row r="98" spans="1:33" x14ac:dyDescent="0.2">
      <c r="A98" s="29">
        <v>27003</v>
      </c>
      <c r="B98">
        <v>0</v>
      </c>
      <c r="C98">
        <v>0</v>
      </c>
      <c r="D98">
        <v>0</v>
      </c>
      <c r="E98">
        <v>0</v>
      </c>
      <c r="F98">
        <v>0</v>
      </c>
      <c r="G98">
        <v>0</v>
      </c>
      <c r="H98">
        <v>0</v>
      </c>
      <c r="I98">
        <v>0</v>
      </c>
      <c r="J98">
        <v>0</v>
      </c>
    </row>
    <row r="99" spans="1:33" x14ac:dyDescent="0.2">
      <c r="A99" s="29">
        <v>27004</v>
      </c>
      <c r="B99">
        <v>1</v>
      </c>
      <c r="C99">
        <v>0</v>
      </c>
      <c r="D99">
        <v>0</v>
      </c>
      <c r="E99">
        <v>0</v>
      </c>
      <c r="F99">
        <v>0</v>
      </c>
      <c r="G99">
        <v>0</v>
      </c>
      <c r="H99">
        <v>0</v>
      </c>
      <c r="I99">
        <v>0</v>
      </c>
      <c r="J99">
        <v>0</v>
      </c>
    </row>
    <row r="100" spans="1:33" x14ac:dyDescent="0.2">
      <c r="A100" s="29">
        <v>27005</v>
      </c>
      <c r="B100">
        <v>3</v>
      </c>
      <c r="C100">
        <v>2</v>
      </c>
      <c r="D100">
        <v>2</v>
      </c>
      <c r="E100">
        <v>2</v>
      </c>
      <c r="F100">
        <v>0</v>
      </c>
      <c r="G100">
        <v>0</v>
      </c>
      <c r="H100">
        <v>0</v>
      </c>
      <c r="I100">
        <v>0</v>
      </c>
      <c r="J100">
        <v>0</v>
      </c>
    </row>
    <row r="101" spans="1:33" x14ac:dyDescent="0.2">
      <c r="A101" s="29">
        <v>27006</v>
      </c>
      <c r="B101">
        <v>0</v>
      </c>
      <c r="C101">
        <v>0</v>
      </c>
      <c r="D101">
        <v>0</v>
      </c>
      <c r="E101">
        <v>0</v>
      </c>
      <c r="F101">
        <v>0</v>
      </c>
      <c r="G101">
        <v>0</v>
      </c>
      <c r="H101">
        <v>0</v>
      </c>
      <c r="I101">
        <v>0</v>
      </c>
      <c r="J101">
        <v>0</v>
      </c>
      <c r="K101">
        <v>0</v>
      </c>
      <c r="L101">
        <v>0</v>
      </c>
      <c r="M101">
        <v>0</v>
      </c>
      <c r="N101">
        <v>0</v>
      </c>
      <c r="O101">
        <v>0</v>
      </c>
      <c r="P101">
        <v>0</v>
      </c>
      <c r="Q101">
        <v>0</v>
      </c>
      <c r="R101">
        <v>1</v>
      </c>
      <c r="S101">
        <v>0</v>
      </c>
      <c r="T101">
        <v>0</v>
      </c>
      <c r="U101">
        <v>0</v>
      </c>
      <c r="V101">
        <v>0</v>
      </c>
      <c r="W101">
        <v>0</v>
      </c>
      <c r="X101">
        <v>0</v>
      </c>
      <c r="Y101">
        <v>0</v>
      </c>
      <c r="Z101">
        <v>0</v>
      </c>
      <c r="AA101">
        <v>0</v>
      </c>
      <c r="AB101">
        <v>0</v>
      </c>
      <c r="AC101">
        <v>0</v>
      </c>
      <c r="AD101">
        <v>0</v>
      </c>
      <c r="AE101">
        <v>0</v>
      </c>
      <c r="AF101">
        <v>0</v>
      </c>
      <c r="AG101">
        <v>0</v>
      </c>
    </row>
    <row r="102" spans="1:33" x14ac:dyDescent="0.2">
      <c r="A102" s="29">
        <v>27007</v>
      </c>
      <c r="B102">
        <v>0</v>
      </c>
      <c r="C102">
        <v>0</v>
      </c>
      <c r="D102">
        <v>0</v>
      </c>
      <c r="E102">
        <v>0</v>
      </c>
      <c r="F102">
        <v>0</v>
      </c>
      <c r="G102">
        <v>0</v>
      </c>
      <c r="H102">
        <v>0</v>
      </c>
      <c r="I102">
        <v>0</v>
      </c>
      <c r="J102">
        <v>0</v>
      </c>
      <c r="K102">
        <v>0</v>
      </c>
    </row>
    <row r="103" spans="1:33" x14ac:dyDescent="0.2">
      <c r="A103" s="29">
        <v>27008</v>
      </c>
      <c r="B103">
        <v>0</v>
      </c>
      <c r="C103">
        <v>1</v>
      </c>
      <c r="D103">
        <v>2</v>
      </c>
      <c r="E103">
        <v>0</v>
      </c>
      <c r="F103">
        <v>1</v>
      </c>
      <c r="G103">
        <v>1</v>
      </c>
      <c r="H103">
        <v>2</v>
      </c>
      <c r="I103">
        <v>1</v>
      </c>
      <c r="J103">
        <v>1</v>
      </c>
      <c r="K103">
        <v>1</v>
      </c>
    </row>
    <row r="104" spans="1:33" x14ac:dyDescent="0.2">
      <c r="A104" s="29">
        <v>27009</v>
      </c>
      <c r="B104">
        <v>0</v>
      </c>
      <c r="C104">
        <v>0</v>
      </c>
      <c r="D104">
        <v>0</v>
      </c>
      <c r="E104">
        <v>0</v>
      </c>
      <c r="F104">
        <v>0</v>
      </c>
      <c r="G104">
        <v>0</v>
      </c>
      <c r="H104">
        <v>0</v>
      </c>
      <c r="I104">
        <v>0</v>
      </c>
      <c r="J104">
        <v>0</v>
      </c>
    </row>
    <row r="105" spans="1:33" x14ac:dyDescent="0.2">
      <c r="A105" s="29">
        <v>27010</v>
      </c>
      <c r="B105">
        <v>0</v>
      </c>
      <c r="C105">
        <v>0</v>
      </c>
      <c r="D105">
        <v>0</v>
      </c>
      <c r="E105">
        <v>0</v>
      </c>
      <c r="F105">
        <v>0</v>
      </c>
      <c r="G105">
        <v>0</v>
      </c>
      <c r="H105">
        <v>0</v>
      </c>
      <c r="I105">
        <v>0</v>
      </c>
      <c r="J105">
        <v>0</v>
      </c>
      <c r="K105">
        <v>0</v>
      </c>
      <c r="L105">
        <v>0</v>
      </c>
    </row>
    <row r="106" spans="1:33" x14ac:dyDescent="0.2">
      <c r="A106" s="29">
        <v>27011</v>
      </c>
      <c r="B106">
        <v>0</v>
      </c>
      <c r="C106">
        <v>1</v>
      </c>
      <c r="D106">
        <v>0</v>
      </c>
      <c r="E106">
        <v>0</v>
      </c>
      <c r="F106">
        <v>0</v>
      </c>
      <c r="G106">
        <v>0</v>
      </c>
      <c r="H106">
        <v>0</v>
      </c>
      <c r="I106">
        <v>0</v>
      </c>
      <c r="J106">
        <v>0</v>
      </c>
      <c r="K106">
        <v>0</v>
      </c>
      <c r="L106">
        <v>0</v>
      </c>
    </row>
    <row r="107" spans="1:33" x14ac:dyDescent="0.2">
      <c r="A107" s="29">
        <v>24001</v>
      </c>
      <c r="B107">
        <v>0</v>
      </c>
      <c r="C107">
        <v>0</v>
      </c>
      <c r="D107">
        <v>1</v>
      </c>
      <c r="E107">
        <v>0</v>
      </c>
      <c r="F107">
        <v>1</v>
      </c>
      <c r="G107">
        <v>0</v>
      </c>
      <c r="H107">
        <v>0</v>
      </c>
      <c r="I107">
        <v>0</v>
      </c>
      <c r="J107">
        <v>1</v>
      </c>
      <c r="K107">
        <v>0</v>
      </c>
      <c r="L107">
        <v>0</v>
      </c>
      <c r="M107">
        <v>0</v>
      </c>
      <c r="N107">
        <v>0</v>
      </c>
      <c r="O107">
        <v>0</v>
      </c>
    </row>
    <row r="108" spans="1:33" x14ac:dyDescent="0.2">
      <c r="A108" s="29">
        <v>24002</v>
      </c>
      <c r="B108">
        <v>3</v>
      </c>
      <c r="C108">
        <v>1</v>
      </c>
      <c r="D108">
        <v>2</v>
      </c>
      <c r="E108">
        <v>2</v>
      </c>
      <c r="F108">
        <v>2</v>
      </c>
      <c r="G108">
        <v>2</v>
      </c>
    </row>
    <row r="109" spans="1:33" x14ac:dyDescent="0.2">
      <c r="A109" s="29">
        <v>24003</v>
      </c>
      <c r="B109">
        <v>1</v>
      </c>
      <c r="C109">
        <v>3</v>
      </c>
      <c r="D109">
        <v>2</v>
      </c>
      <c r="E109">
        <v>2</v>
      </c>
      <c r="F109">
        <v>1</v>
      </c>
      <c r="G109">
        <v>1</v>
      </c>
      <c r="H109">
        <v>2</v>
      </c>
      <c r="I109">
        <v>3</v>
      </c>
      <c r="J109">
        <v>0</v>
      </c>
      <c r="K109">
        <v>2</v>
      </c>
    </row>
    <row r="110" spans="1:33" x14ac:dyDescent="0.2">
      <c r="A110" s="29">
        <v>24004</v>
      </c>
      <c r="B110">
        <v>1</v>
      </c>
      <c r="C110">
        <v>1</v>
      </c>
      <c r="D110">
        <v>0</v>
      </c>
      <c r="E110">
        <v>0</v>
      </c>
      <c r="F110">
        <v>1</v>
      </c>
      <c r="G110">
        <v>0</v>
      </c>
      <c r="H110">
        <v>0</v>
      </c>
      <c r="I110">
        <v>1</v>
      </c>
      <c r="J110">
        <v>0</v>
      </c>
    </row>
    <row r="111" spans="1:33" x14ac:dyDescent="0.2">
      <c r="A111" s="29">
        <v>24005</v>
      </c>
      <c r="B111">
        <v>2</v>
      </c>
      <c r="C111">
        <v>2</v>
      </c>
      <c r="D111">
        <v>0</v>
      </c>
      <c r="E111">
        <v>0</v>
      </c>
      <c r="F111">
        <v>0</v>
      </c>
      <c r="G111">
        <v>0</v>
      </c>
      <c r="H111">
        <v>0</v>
      </c>
      <c r="I111">
        <v>0</v>
      </c>
      <c r="J111">
        <v>0</v>
      </c>
      <c r="K111">
        <v>0</v>
      </c>
      <c r="L111">
        <v>0</v>
      </c>
      <c r="M111">
        <v>0</v>
      </c>
    </row>
    <row r="112" spans="1:33" x14ac:dyDescent="0.2">
      <c r="A112" s="29">
        <v>24006</v>
      </c>
      <c r="B112">
        <v>1</v>
      </c>
      <c r="C112">
        <v>3</v>
      </c>
      <c r="D112">
        <v>2</v>
      </c>
      <c r="E112">
        <v>2</v>
      </c>
      <c r="F112">
        <v>2</v>
      </c>
      <c r="G112">
        <v>2</v>
      </c>
      <c r="H112">
        <v>3</v>
      </c>
    </row>
    <row r="113" spans="1:16" x14ac:dyDescent="0.2">
      <c r="A113" s="29">
        <v>24007</v>
      </c>
      <c r="B113">
        <v>2</v>
      </c>
      <c r="C113">
        <v>2</v>
      </c>
      <c r="D113">
        <v>2</v>
      </c>
      <c r="E113">
        <v>2</v>
      </c>
      <c r="F113">
        <v>2</v>
      </c>
      <c r="G113">
        <v>3</v>
      </c>
      <c r="H113">
        <v>2</v>
      </c>
      <c r="I113">
        <v>2</v>
      </c>
    </row>
    <row r="114" spans="1:16" x14ac:dyDescent="0.2">
      <c r="A114" s="29">
        <v>24008</v>
      </c>
      <c r="B114">
        <v>1</v>
      </c>
      <c r="C114">
        <v>1</v>
      </c>
      <c r="D114">
        <v>1</v>
      </c>
      <c r="E114">
        <v>0</v>
      </c>
      <c r="F114">
        <v>1</v>
      </c>
      <c r="G114">
        <v>1</v>
      </c>
      <c r="H114">
        <v>0</v>
      </c>
      <c r="I114">
        <v>0</v>
      </c>
      <c r="J114">
        <v>5</v>
      </c>
      <c r="K114">
        <v>0</v>
      </c>
      <c r="L114">
        <v>2</v>
      </c>
    </row>
    <row r="115" spans="1:16" x14ac:dyDescent="0.2">
      <c r="A115" s="29">
        <v>24009</v>
      </c>
      <c r="B115">
        <v>2</v>
      </c>
      <c r="C115">
        <v>1</v>
      </c>
      <c r="D115">
        <v>1</v>
      </c>
      <c r="E115">
        <v>2</v>
      </c>
      <c r="F115">
        <v>1</v>
      </c>
      <c r="G115">
        <v>1</v>
      </c>
      <c r="H115">
        <v>2</v>
      </c>
      <c r="I115">
        <v>0</v>
      </c>
      <c r="J115">
        <v>0</v>
      </c>
      <c r="K115">
        <v>1</v>
      </c>
      <c r="L115">
        <v>0</v>
      </c>
    </row>
    <row r="116" spans="1:16" x14ac:dyDescent="0.2">
      <c r="A116" s="29">
        <v>24010</v>
      </c>
      <c r="B116">
        <v>2</v>
      </c>
      <c r="C116">
        <v>1</v>
      </c>
      <c r="D116">
        <v>1</v>
      </c>
      <c r="E116">
        <v>0</v>
      </c>
      <c r="F116">
        <v>0</v>
      </c>
      <c r="G116">
        <v>0</v>
      </c>
      <c r="H116">
        <v>0</v>
      </c>
      <c r="I116">
        <v>0</v>
      </c>
      <c r="J116">
        <v>0</v>
      </c>
      <c r="K116">
        <v>0</v>
      </c>
      <c r="L116">
        <v>5</v>
      </c>
      <c r="M116">
        <v>0</v>
      </c>
    </row>
    <row r="117" spans="1:16" x14ac:dyDescent="0.2">
      <c r="A117" s="29">
        <v>24011</v>
      </c>
      <c r="B117">
        <v>0</v>
      </c>
      <c r="C117">
        <v>0</v>
      </c>
      <c r="D117">
        <v>4</v>
      </c>
      <c r="E117">
        <v>5</v>
      </c>
      <c r="F117">
        <v>3</v>
      </c>
      <c r="G117">
        <v>4</v>
      </c>
      <c r="H117">
        <v>1</v>
      </c>
      <c r="I117">
        <v>0</v>
      </c>
      <c r="J117">
        <v>0</v>
      </c>
      <c r="K117">
        <v>0</v>
      </c>
      <c r="L117">
        <v>1</v>
      </c>
      <c r="M117">
        <v>1</v>
      </c>
      <c r="N117">
        <v>2</v>
      </c>
    </row>
    <row r="118" spans="1:16" x14ac:dyDescent="0.2">
      <c r="A118" s="29">
        <v>24012</v>
      </c>
      <c r="B118">
        <v>1</v>
      </c>
      <c r="C118">
        <v>0</v>
      </c>
      <c r="D118">
        <v>1</v>
      </c>
      <c r="E118">
        <v>1</v>
      </c>
      <c r="F118">
        <v>2</v>
      </c>
      <c r="G118">
        <v>2</v>
      </c>
      <c r="H118">
        <v>1</v>
      </c>
      <c r="I118">
        <v>2</v>
      </c>
      <c r="J118">
        <v>2</v>
      </c>
      <c r="K118">
        <v>3</v>
      </c>
      <c r="L118">
        <v>2</v>
      </c>
      <c r="M118">
        <v>2</v>
      </c>
    </row>
    <row r="119" spans="1:16" x14ac:dyDescent="0.2">
      <c r="A119" s="29">
        <v>24013</v>
      </c>
      <c r="B119">
        <v>1</v>
      </c>
      <c r="C119">
        <v>0</v>
      </c>
      <c r="D119">
        <v>2</v>
      </c>
      <c r="E119">
        <v>2</v>
      </c>
      <c r="F119">
        <v>0</v>
      </c>
      <c r="G119">
        <v>0</v>
      </c>
      <c r="H119">
        <v>1</v>
      </c>
      <c r="I119">
        <v>0</v>
      </c>
      <c r="J119">
        <v>0</v>
      </c>
    </row>
    <row r="120" spans="1:16" x14ac:dyDescent="0.2">
      <c r="A120" s="29">
        <v>13001</v>
      </c>
      <c r="B120">
        <v>0</v>
      </c>
      <c r="C120">
        <v>0</v>
      </c>
      <c r="D120">
        <v>0</v>
      </c>
      <c r="E120">
        <v>0</v>
      </c>
      <c r="F120">
        <v>0</v>
      </c>
      <c r="G120">
        <v>0</v>
      </c>
      <c r="H120">
        <v>0</v>
      </c>
    </row>
    <row r="121" spans="1:16" x14ac:dyDescent="0.2">
      <c r="A121" s="29">
        <v>13002</v>
      </c>
      <c r="B121">
        <v>0</v>
      </c>
      <c r="C121">
        <v>0</v>
      </c>
      <c r="D121">
        <v>0</v>
      </c>
      <c r="E121">
        <v>0</v>
      </c>
      <c r="F121">
        <v>0</v>
      </c>
      <c r="G121">
        <v>0</v>
      </c>
    </row>
    <row r="122" spans="1:16" x14ac:dyDescent="0.2">
      <c r="A122" s="29">
        <v>13003</v>
      </c>
      <c r="B122">
        <v>0</v>
      </c>
      <c r="C122">
        <v>0</v>
      </c>
      <c r="D122">
        <v>0</v>
      </c>
      <c r="E122">
        <v>0</v>
      </c>
      <c r="F122">
        <v>0</v>
      </c>
      <c r="G122">
        <v>0</v>
      </c>
      <c r="H122">
        <v>0</v>
      </c>
    </row>
    <row r="123" spans="1:16" x14ac:dyDescent="0.2">
      <c r="A123" s="29">
        <v>13004</v>
      </c>
      <c r="B123">
        <v>0</v>
      </c>
      <c r="C123">
        <v>0</v>
      </c>
      <c r="D123">
        <v>0</v>
      </c>
      <c r="E123">
        <v>0</v>
      </c>
      <c r="F123">
        <v>0</v>
      </c>
      <c r="G123">
        <v>0</v>
      </c>
      <c r="H123">
        <v>0</v>
      </c>
      <c r="I123">
        <v>0</v>
      </c>
      <c r="J123">
        <v>0</v>
      </c>
      <c r="K123">
        <v>0</v>
      </c>
      <c r="L123">
        <v>0</v>
      </c>
    </row>
    <row r="124" spans="1:16" x14ac:dyDescent="0.2">
      <c r="A124" s="29">
        <v>13005</v>
      </c>
      <c r="B124">
        <v>0</v>
      </c>
      <c r="C124">
        <v>0</v>
      </c>
      <c r="D124">
        <v>0</v>
      </c>
      <c r="E124">
        <v>0</v>
      </c>
      <c r="F124">
        <v>0</v>
      </c>
      <c r="G124">
        <v>0</v>
      </c>
    </row>
    <row r="125" spans="1:16" x14ac:dyDescent="0.2">
      <c r="A125" s="29">
        <v>13006</v>
      </c>
      <c r="B125">
        <v>0</v>
      </c>
      <c r="C125">
        <v>0</v>
      </c>
      <c r="D125">
        <v>0</v>
      </c>
      <c r="E125">
        <v>0</v>
      </c>
      <c r="F125">
        <v>0</v>
      </c>
      <c r="G125">
        <v>0</v>
      </c>
      <c r="H125">
        <v>0</v>
      </c>
    </row>
    <row r="126" spans="1:16" x14ac:dyDescent="0.2">
      <c r="A126" s="29">
        <v>13007</v>
      </c>
      <c r="B126">
        <v>0</v>
      </c>
      <c r="C126">
        <v>0</v>
      </c>
      <c r="D126">
        <v>0</v>
      </c>
      <c r="E126">
        <v>0</v>
      </c>
      <c r="F126">
        <v>0</v>
      </c>
      <c r="G126">
        <v>0</v>
      </c>
      <c r="H126">
        <v>0</v>
      </c>
      <c r="I126">
        <v>0</v>
      </c>
      <c r="J126">
        <v>0</v>
      </c>
    </row>
    <row r="127" spans="1:16" x14ac:dyDescent="0.2">
      <c r="A127" s="29">
        <v>13008</v>
      </c>
      <c r="B127">
        <v>0</v>
      </c>
      <c r="C127">
        <v>0</v>
      </c>
      <c r="D127">
        <v>0</v>
      </c>
      <c r="E127">
        <v>0</v>
      </c>
      <c r="F127">
        <v>0</v>
      </c>
      <c r="G127">
        <v>0</v>
      </c>
    </row>
    <row r="128" spans="1:16" x14ac:dyDescent="0.2">
      <c r="A128" s="29">
        <v>13009</v>
      </c>
      <c r="B128">
        <v>0</v>
      </c>
      <c r="C128">
        <v>0</v>
      </c>
      <c r="D128">
        <v>0</v>
      </c>
      <c r="E128">
        <v>0</v>
      </c>
      <c r="F128">
        <v>0</v>
      </c>
      <c r="G128">
        <v>0</v>
      </c>
      <c r="H128">
        <v>0</v>
      </c>
      <c r="I128">
        <v>0</v>
      </c>
      <c r="J128">
        <v>0</v>
      </c>
      <c r="K128">
        <v>0</v>
      </c>
      <c r="L128">
        <v>0</v>
      </c>
      <c r="M128">
        <v>0</v>
      </c>
      <c r="N128">
        <v>0</v>
      </c>
      <c r="O128">
        <v>0</v>
      </c>
      <c r="P128">
        <v>0</v>
      </c>
    </row>
    <row r="129" spans="1:30" x14ac:dyDescent="0.2">
      <c r="A129" s="29">
        <v>13010</v>
      </c>
      <c r="B129">
        <v>0</v>
      </c>
      <c r="C129">
        <v>0</v>
      </c>
      <c r="D129">
        <v>0</v>
      </c>
      <c r="E129">
        <v>0</v>
      </c>
      <c r="F129">
        <v>0</v>
      </c>
    </row>
    <row r="130" spans="1:30" x14ac:dyDescent="0.2">
      <c r="A130" s="29">
        <v>25001</v>
      </c>
      <c r="B130">
        <v>2</v>
      </c>
      <c r="C130">
        <v>0</v>
      </c>
      <c r="D130">
        <v>1</v>
      </c>
      <c r="E130">
        <v>1</v>
      </c>
      <c r="F130">
        <v>1</v>
      </c>
      <c r="G130">
        <v>2</v>
      </c>
      <c r="H130">
        <v>3</v>
      </c>
    </row>
    <row r="131" spans="1:30" x14ac:dyDescent="0.2">
      <c r="A131" s="29">
        <v>25002</v>
      </c>
      <c r="B131">
        <v>0</v>
      </c>
      <c r="C131">
        <v>1</v>
      </c>
      <c r="D131">
        <v>1</v>
      </c>
      <c r="E131">
        <v>0</v>
      </c>
      <c r="F131">
        <v>2</v>
      </c>
      <c r="G131">
        <v>0</v>
      </c>
      <c r="H131">
        <v>0</v>
      </c>
      <c r="I131">
        <v>0</v>
      </c>
      <c r="J131">
        <v>1</v>
      </c>
      <c r="K131">
        <v>2</v>
      </c>
      <c r="L131">
        <v>0</v>
      </c>
      <c r="M131">
        <v>3</v>
      </c>
      <c r="N131">
        <v>1</v>
      </c>
      <c r="O131">
        <v>0</v>
      </c>
    </row>
    <row r="132" spans="1:30" x14ac:dyDescent="0.2">
      <c r="A132" s="29">
        <v>25003</v>
      </c>
      <c r="B132">
        <v>3</v>
      </c>
      <c r="C132">
        <v>0</v>
      </c>
      <c r="D132">
        <v>4</v>
      </c>
      <c r="E132">
        <v>0</v>
      </c>
      <c r="F132">
        <v>1</v>
      </c>
    </row>
    <row r="133" spans="1:30" x14ac:dyDescent="0.2">
      <c r="A133" s="29">
        <v>25004</v>
      </c>
      <c r="B133">
        <v>0</v>
      </c>
      <c r="C133">
        <v>0</v>
      </c>
      <c r="D133">
        <v>0</v>
      </c>
      <c r="E133">
        <v>0</v>
      </c>
      <c r="F133">
        <v>0</v>
      </c>
      <c r="G133">
        <v>0</v>
      </c>
      <c r="H133">
        <v>0</v>
      </c>
      <c r="I133">
        <v>0</v>
      </c>
      <c r="J133">
        <v>1</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row>
    <row r="134" spans="1:30" x14ac:dyDescent="0.2">
      <c r="A134" s="29">
        <v>25005</v>
      </c>
      <c r="B134">
        <v>0</v>
      </c>
      <c r="C134">
        <v>1</v>
      </c>
      <c r="D134">
        <v>1</v>
      </c>
      <c r="E134">
        <v>3</v>
      </c>
      <c r="F134">
        <v>1</v>
      </c>
      <c r="G134">
        <v>3</v>
      </c>
      <c r="H134">
        <v>0</v>
      </c>
      <c r="I134">
        <v>3</v>
      </c>
      <c r="J134">
        <v>4</v>
      </c>
      <c r="K134">
        <v>4</v>
      </c>
    </row>
    <row r="135" spans="1:30" x14ac:dyDescent="0.2">
      <c r="A135" s="29">
        <v>25006</v>
      </c>
      <c r="B135">
        <v>0</v>
      </c>
      <c r="C135">
        <v>0</v>
      </c>
      <c r="D135">
        <v>1</v>
      </c>
      <c r="E135">
        <v>0</v>
      </c>
      <c r="F135">
        <v>0</v>
      </c>
      <c r="G135">
        <v>2</v>
      </c>
    </row>
    <row r="136" spans="1:30" x14ac:dyDescent="0.2">
      <c r="A136" s="29">
        <v>37001</v>
      </c>
      <c r="B136">
        <v>0</v>
      </c>
      <c r="C136">
        <v>0</v>
      </c>
      <c r="D136">
        <v>0</v>
      </c>
      <c r="E136">
        <v>0</v>
      </c>
      <c r="F136">
        <v>0</v>
      </c>
      <c r="G136">
        <v>0</v>
      </c>
      <c r="H136">
        <v>0</v>
      </c>
      <c r="I136">
        <v>0</v>
      </c>
      <c r="J136">
        <v>0</v>
      </c>
      <c r="K136">
        <v>0</v>
      </c>
      <c r="L136">
        <v>0</v>
      </c>
    </row>
    <row r="137" spans="1:30" x14ac:dyDescent="0.2">
      <c r="A137" s="29">
        <v>37002</v>
      </c>
      <c r="B137">
        <v>0</v>
      </c>
      <c r="C137">
        <v>0</v>
      </c>
      <c r="D137">
        <v>0</v>
      </c>
      <c r="E137">
        <v>0</v>
      </c>
      <c r="F137">
        <v>0</v>
      </c>
      <c r="G137">
        <v>0</v>
      </c>
      <c r="H137">
        <v>0</v>
      </c>
      <c r="I137">
        <v>0</v>
      </c>
      <c r="J137">
        <v>0</v>
      </c>
    </row>
    <row r="138" spans="1:30" x14ac:dyDescent="0.2">
      <c r="A138" s="29">
        <v>37003</v>
      </c>
      <c r="B138">
        <v>0</v>
      </c>
      <c r="C138">
        <v>0</v>
      </c>
      <c r="D138">
        <v>0</v>
      </c>
      <c r="E138">
        <v>0</v>
      </c>
      <c r="F138">
        <v>0</v>
      </c>
      <c r="G138">
        <v>0</v>
      </c>
    </row>
    <row r="139" spans="1:30" x14ac:dyDescent="0.2">
      <c r="A139" s="29">
        <v>37004</v>
      </c>
      <c r="B139">
        <v>0</v>
      </c>
      <c r="C139">
        <v>0</v>
      </c>
      <c r="D139">
        <v>0</v>
      </c>
      <c r="E139">
        <v>0</v>
      </c>
      <c r="F139">
        <v>0</v>
      </c>
      <c r="G139">
        <v>0</v>
      </c>
      <c r="H139">
        <v>0</v>
      </c>
      <c r="I139">
        <v>0</v>
      </c>
      <c r="J139">
        <v>0</v>
      </c>
    </row>
    <row r="140" spans="1:30" x14ac:dyDescent="0.2">
      <c r="A140" s="29">
        <v>37005</v>
      </c>
      <c r="B140">
        <v>0</v>
      </c>
      <c r="C140">
        <v>0</v>
      </c>
      <c r="D140">
        <v>0</v>
      </c>
      <c r="E140">
        <v>0</v>
      </c>
      <c r="F140">
        <v>0</v>
      </c>
      <c r="G140">
        <v>0</v>
      </c>
      <c r="H140">
        <v>0</v>
      </c>
      <c r="I140">
        <v>0</v>
      </c>
      <c r="J140">
        <v>0</v>
      </c>
      <c r="K140">
        <v>0</v>
      </c>
    </row>
    <row r="141" spans="1:30" x14ac:dyDescent="0.2">
      <c r="A141" s="29">
        <v>37006</v>
      </c>
      <c r="B141">
        <v>0</v>
      </c>
      <c r="C141">
        <v>0</v>
      </c>
      <c r="D141">
        <v>0</v>
      </c>
      <c r="E141">
        <v>0</v>
      </c>
      <c r="F141">
        <v>0</v>
      </c>
      <c r="G141">
        <v>0</v>
      </c>
      <c r="H141">
        <v>0</v>
      </c>
      <c r="I141">
        <v>0</v>
      </c>
      <c r="J141">
        <v>0</v>
      </c>
    </row>
    <row r="142" spans="1:30" x14ac:dyDescent="0.2">
      <c r="A142" s="29">
        <v>37007</v>
      </c>
      <c r="B142">
        <v>0</v>
      </c>
      <c r="C142">
        <v>0</v>
      </c>
      <c r="D142">
        <v>0</v>
      </c>
      <c r="E142">
        <v>0</v>
      </c>
      <c r="F142">
        <v>0</v>
      </c>
      <c r="G142">
        <v>0</v>
      </c>
      <c r="H142">
        <v>0</v>
      </c>
      <c r="I142">
        <v>0</v>
      </c>
      <c r="J142">
        <v>0</v>
      </c>
      <c r="K142">
        <v>0</v>
      </c>
    </row>
    <row r="143" spans="1:30" x14ac:dyDescent="0.2">
      <c r="A143" s="29">
        <v>37008</v>
      </c>
      <c r="B143">
        <v>0</v>
      </c>
      <c r="C143">
        <v>0</v>
      </c>
      <c r="D143">
        <v>0</v>
      </c>
      <c r="E143">
        <v>1</v>
      </c>
      <c r="F143">
        <v>0</v>
      </c>
      <c r="G143">
        <v>0</v>
      </c>
      <c r="H143">
        <v>0</v>
      </c>
      <c r="I143">
        <v>0</v>
      </c>
      <c r="J143">
        <v>0</v>
      </c>
      <c r="K143">
        <v>0</v>
      </c>
      <c r="L143">
        <v>0</v>
      </c>
    </row>
    <row r="144" spans="1:30" x14ac:dyDescent="0.2">
      <c r="A144" s="29">
        <v>31001</v>
      </c>
      <c r="B144">
        <v>2</v>
      </c>
      <c r="C144">
        <v>2</v>
      </c>
      <c r="D144">
        <v>1</v>
      </c>
      <c r="E144">
        <v>2</v>
      </c>
      <c r="F144">
        <v>2</v>
      </c>
      <c r="G144">
        <v>1</v>
      </c>
      <c r="H144">
        <v>1</v>
      </c>
      <c r="I144">
        <v>2</v>
      </c>
      <c r="J144">
        <v>5</v>
      </c>
    </row>
    <row r="145" spans="1:33" x14ac:dyDescent="0.2">
      <c r="A145" s="29">
        <v>31002</v>
      </c>
      <c r="B145">
        <v>0</v>
      </c>
      <c r="C145">
        <v>1</v>
      </c>
      <c r="D145">
        <v>2</v>
      </c>
      <c r="E145">
        <v>2</v>
      </c>
      <c r="F145">
        <v>2</v>
      </c>
      <c r="G145">
        <v>2</v>
      </c>
      <c r="H145">
        <v>2</v>
      </c>
      <c r="I145">
        <v>3</v>
      </c>
      <c r="J145">
        <v>3</v>
      </c>
      <c r="K145">
        <v>5</v>
      </c>
      <c r="L145">
        <v>3</v>
      </c>
      <c r="M145">
        <v>3</v>
      </c>
    </row>
    <row r="146" spans="1:33" x14ac:dyDescent="0.2">
      <c r="A146" s="29">
        <v>31003</v>
      </c>
      <c r="B146">
        <v>2</v>
      </c>
      <c r="C146">
        <v>2</v>
      </c>
      <c r="D146">
        <v>2</v>
      </c>
      <c r="E146">
        <v>2</v>
      </c>
      <c r="F146">
        <v>2</v>
      </c>
      <c r="G146">
        <v>2</v>
      </c>
      <c r="H146">
        <v>4</v>
      </c>
      <c r="I146">
        <v>4</v>
      </c>
      <c r="J146">
        <v>3</v>
      </c>
    </row>
    <row r="147" spans="1:33" x14ac:dyDescent="0.2">
      <c r="A147" s="29">
        <v>31004</v>
      </c>
      <c r="B147">
        <v>0</v>
      </c>
      <c r="C147">
        <v>0</v>
      </c>
      <c r="D147">
        <v>0</v>
      </c>
      <c r="E147">
        <v>0</v>
      </c>
      <c r="F147">
        <v>0</v>
      </c>
      <c r="G147">
        <v>0</v>
      </c>
      <c r="H147">
        <v>0</v>
      </c>
      <c r="I147">
        <v>0</v>
      </c>
      <c r="J147">
        <v>0</v>
      </c>
      <c r="K147">
        <v>0</v>
      </c>
      <c r="L147">
        <v>0</v>
      </c>
      <c r="M147">
        <v>0</v>
      </c>
      <c r="N147">
        <v>0</v>
      </c>
      <c r="O147">
        <v>0</v>
      </c>
      <c r="P147">
        <v>0</v>
      </c>
      <c r="Q147">
        <v>0</v>
      </c>
      <c r="R147">
        <v>0</v>
      </c>
      <c r="S147">
        <v>0</v>
      </c>
      <c r="T147">
        <v>0</v>
      </c>
    </row>
    <row r="148" spans="1:33" x14ac:dyDescent="0.2">
      <c r="A148" s="29">
        <v>31005</v>
      </c>
      <c r="B148">
        <v>5</v>
      </c>
      <c r="C148">
        <v>5</v>
      </c>
      <c r="D148">
        <v>5</v>
      </c>
      <c r="E148">
        <v>4</v>
      </c>
      <c r="F148">
        <v>3</v>
      </c>
    </row>
    <row r="149" spans="1:33" x14ac:dyDescent="0.2">
      <c r="A149" s="29">
        <v>31006</v>
      </c>
      <c r="B149">
        <v>3</v>
      </c>
      <c r="C149">
        <v>2</v>
      </c>
      <c r="D149">
        <v>2</v>
      </c>
      <c r="E149">
        <v>2</v>
      </c>
      <c r="F149">
        <v>3</v>
      </c>
      <c r="G149">
        <v>3</v>
      </c>
      <c r="H149">
        <v>2</v>
      </c>
      <c r="I149">
        <v>2</v>
      </c>
      <c r="J149">
        <v>1</v>
      </c>
      <c r="K149">
        <v>2</v>
      </c>
    </row>
    <row r="150" spans="1:33" x14ac:dyDescent="0.2">
      <c r="A150" s="29">
        <v>31007</v>
      </c>
      <c r="B150">
        <v>4</v>
      </c>
      <c r="C150">
        <v>4</v>
      </c>
      <c r="D150">
        <v>4</v>
      </c>
      <c r="E150">
        <v>4</v>
      </c>
      <c r="F150">
        <v>4</v>
      </c>
      <c r="G150">
        <v>2</v>
      </c>
      <c r="H150">
        <v>4</v>
      </c>
      <c r="I150">
        <v>4</v>
      </c>
    </row>
    <row r="151" spans="1:33" x14ac:dyDescent="0.2">
      <c r="A151" s="29">
        <v>31008</v>
      </c>
      <c r="B151">
        <v>0</v>
      </c>
      <c r="C151">
        <v>0</v>
      </c>
      <c r="D151">
        <v>0</v>
      </c>
      <c r="E151">
        <v>0</v>
      </c>
      <c r="F151">
        <v>0</v>
      </c>
      <c r="G151">
        <v>1</v>
      </c>
      <c r="H151">
        <v>1</v>
      </c>
      <c r="I151">
        <v>1</v>
      </c>
      <c r="J151">
        <v>2</v>
      </c>
    </row>
    <row r="152" spans="1:33" x14ac:dyDescent="0.2">
      <c r="A152" s="29">
        <v>31009</v>
      </c>
      <c r="B152">
        <v>2</v>
      </c>
      <c r="C152">
        <v>2</v>
      </c>
      <c r="D152">
        <v>2</v>
      </c>
      <c r="E152">
        <v>2</v>
      </c>
      <c r="F152">
        <v>2</v>
      </c>
      <c r="G152">
        <v>2</v>
      </c>
      <c r="H152">
        <v>1</v>
      </c>
      <c r="I152">
        <v>2</v>
      </c>
      <c r="J152">
        <v>3</v>
      </c>
    </row>
    <row r="153" spans="1:33" x14ac:dyDescent="0.2">
      <c r="A153" s="29">
        <v>31010</v>
      </c>
      <c r="B153">
        <v>3</v>
      </c>
      <c r="C153">
        <v>0</v>
      </c>
      <c r="D153">
        <v>0</v>
      </c>
      <c r="E153">
        <v>3</v>
      </c>
      <c r="F153">
        <v>3</v>
      </c>
      <c r="G153">
        <v>3</v>
      </c>
      <c r="H153">
        <v>5</v>
      </c>
      <c r="I153">
        <v>5</v>
      </c>
      <c r="J153">
        <v>5</v>
      </c>
      <c r="K153">
        <v>3</v>
      </c>
      <c r="L153">
        <v>5</v>
      </c>
      <c r="M153">
        <v>5</v>
      </c>
    </row>
    <row r="154" spans="1:33" x14ac:dyDescent="0.2">
      <c r="A154" s="29">
        <v>43001</v>
      </c>
      <c r="B154">
        <v>0</v>
      </c>
      <c r="C154">
        <v>0</v>
      </c>
      <c r="D154">
        <v>0</v>
      </c>
      <c r="E154">
        <v>0</v>
      </c>
      <c r="F154">
        <v>0</v>
      </c>
      <c r="G154">
        <v>0</v>
      </c>
      <c r="H154">
        <v>0</v>
      </c>
      <c r="I154">
        <v>0</v>
      </c>
      <c r="AG154">
        <v>0</v>
      </c>
    </row>
    <row r="155" spans="1:33" x14ac:dyDescent="0.2">
      <c r="A155" s="29">
        <v>43002</v>
      </c>
      <c r="B155">
        <v>0</v>
      </c>
      <c r="C155">
        <v>0</v>
      </c>
      <c r="D155">
        <v>0</v>
      </c>
      <c r="E155">
        <v>0</v>
      </c>
      <c r="F155">
        <v>0</v>
      </c>
      <c r="G155">
        <v>0</v>
      </c>
      <c r="H155">
        <v>0</v>
      </c>
      <c r="I155">
        <v>0</v>
      </c>
      <c r="J155">
        <v>0</v>
      </c>
      <c r="K155">
        <v>0</v>
      </c>
    </row>
    <row r="156" spans="1:33" x14ac:dyDescent="0.2">
      <c r="A156" s="29">
        <v>43003</v>
      </c>
      <c r="B156">
        <v>0</v>
      </c>
      <c r="C156">
        <v>0</v>
      </c>
      <c r="D156">
        <v>0</v>
      </c>
      <c r="E156">
        <v>0</v>
      </c>
      <c r="F156">
        <v>0</v>
      </c>
      <c r="G156">
        <v>0</v>
      </c>
      <c r="H156">
        <v>0</v>
      </c>
    </row>
    <row r="157" spans="1:33" x14ac:dyDescent="0.2">
      <c r="A157" s="29">
        <v>43004</v>
      </c>
      <c r="B157">
        <v>0</v>
      </c>
      <c r="C157">
        <v>0</v>
      </c>
      <c r="D157">
        <v>0</v>
      </c>
      <c r="E157">
        <v>0</v>
      </c>
      <c r="F157">
        <v>0</v>
      </c>
      <c r="G157">
        <v>0</v>
      </c>
      <c r="H157">
        <v>0</v>
      </c>
    </row>
    <row r="158" spans="1:33" x14ac:dyDescent="0.2">
      <c r="A158" s="29">
        <v>43005</v>
      </c>
      <c r="B158">
        <v>0</v>
      </c>
      <c r="C158">
        <v>0</v>
      </c>
      <c r="D158">
        <v>0</v>
      </c>
      <c r="E158">
        <v>0</v>
      </c>
      <c r="F158">
        <v>0</v>
      </c>
    </row>
    <row r="159" spans="1:33" x14ac:dyDescent="0.2">
      <c r="A159" s="29">
        <v>43006</v>
      </c>
      <c r="B159">
        <v>0</v>
      </c>
      <c r="C159">
        <v>0</v>
      </c>
      <c r="D159">
        <v>0</v>
      </c>
      <c r="E159">
        <v>0</v>
      </c>
      <c r="F159">
        <v>0</v>
      </c>
      <c r="G159">
        <v>0</v>
      </c>
      <c r="H159">
        <v>0</v>
      </c>
      <c r="I159">
        <v>0</v>
      </c>
    </row>
    <row r="160" spans="1:33" x14ac:dyDescent="0.2">
      <c r="A160" s="29">
        <v>48001</v>
      </c>
      <c r="B160">
        <v>0</v>
      </c>
      <c r="C160">
        <v>0</v>
      </c>
      <c r="D160">
        <v>0</v>
      </c>
      <c r="E160">
        <v>0</v>
      </c>
      <c r="F160">
        <v>0</v>
      </c>
      <c r="G160">
        <v>0</v>
      </c>
      <c r="H160">
        <v>0</v>
      </c>
      <c r="I160">
        <v>0</v>
      </c>
      <c r="J160">
        <v>0</v>
      </c>
      <c r="K160">
        <v>0</v>
      </c>
      <c r="L160">
        <v>0</v>
      </c>
      <c r="M160">
        <v>0</v>
      </c>
      <c r="N160">
        <v>0</v>
      </c>
      <c r="O160">
        <v>0</v>
      </c>
      <c r="P160">
        <v>0</v>
      </c>
      <c r="Q160">
        <v>0</v>
      </c>
    </row>
    <row r="161" spans="1:19" x14ac:dyDescent="0.2">
      <c r="A161" s="29">
        <v>48002</v>
      </c>
      <c r="B161">
        <v>0</v>
      </c>
      <c r="C161">
        <v>0</v>
      </c>
      <c r="D161">
        <v>0</v>
      </c>
      <c r="E161">
        <v>0</v>
      </c>
      <c r="F161">
        <v>0</v>
      </c>
    </row>
    <row r="162" spans="1:19" x14ac:dyDescent="0.2">
      <c r="A162" s="29">
        <v>48003</v>
      </c>
      <c r="B162">
        <v>0</v>
      </c>
      <c r="C162">
        <v>0</v>
      </c>
      <c r="D162">
        <v>0</v>
      </c>
      <c r="E162">
        <v>0</v>
      </c>
      <c r="F162">
        <v>0</v>
      </c>
      <c r="G162">
        <v>0</v>
      </c>
    </row>
    <row r="163" spans="1:19" x14ac:dyDescent="0.2">
      <c r="A163" s="29">
        <v>48004</v>
      </c>
      <c r="B163">
        <v>0</v>
      </c>
      <c r="C163">
        <v>0</v>
      </c>
      <c r="D163">
        <v>0</v>
      </c>
      <c r="E163">
        <v>0</v>
      </c>
      <c r="F163">
        <v>0</v>
      </c>
      <c r="G163">
        <v>0</v>
      </c>
    </row>
    <row r="164" spans="1:19" x14ac:dyDescent="0.2">
      <c r="A164" s="29">
        <v>48005</v>
      </c>
      <c r="B164">
        <v>0</v>
      </c>
      <c r="C164">
        <v>0</v>
      </c>
      <c r="D164">
        <v>0</v>
      </c>
      <c r="E164">
        <v>0</v>
      </c>
      <c r="F164">
        <v>0</v>
      </c>
      <c r="G164">
        <v>0</v>
      </c>
      <c r="H164">
        <v>0</v>
      </c>
      <c r="I164">
        <v>0</v>
      </c>
      <c r="J164">
        <v>0</v>
      </c>
      <c r="K164">
        <v>0</v>
      </c>
      <c r="L164">
        <v>0</v>
      </c>
      <c r="M164">
        <v>0</v>
      </c>
      <c r="N164">
        <v>0</v>
      </c>
      <c r="O164">
        <v>0</v>
      </c>
      <c r="P164">
        <v>0</v>
      </c>
      <c r="Q164">
        <v>0</v>
      </c>
    </row>
    <row r="165" spans="1:19" x14ac:dyDescent="0.2">
      <c r="A165" s="29">
        <v>48006</v>
      </c>
      <c r="B165">
        <v>0</v>
      </c>
      <c r="C165">
        <v>0</v>
      </c>
      <c r="D165">
        <v>0</v>
      </c>
      <c r="E165">
        <v>0</v>
      </c>
      <c r="F165">
        <v>0</v>
      </c>
      <c r="G165">
        <v>0</v>
      </c>
      <c r="H165">
        <v>0</v>
      </c>
      <c r="I165">
        <v>0</v>
      </c>
      <c r="J165">
        <v>0</v>
      </c>
      <c r="K165">
        <v>0</v>
      </c>
      <c r="L165">
        <v>0</v>
      </c>
      <c r="M165">
        <v>0</v>
      </c>
      <c r="N165">
        <v>0</v>
      </c>
      <c r="O165">
        <v>0</v>
      </c>
      <c r="P165">
        <v>0</v>
      </c>
      <c r="Q165">
        <v>0</v>
      </c>
      <c r="R165">
        <v>0</v>
      </c>
      <c r="S165">
        <v>0</v>
      </c>
    </row>
    <row r="166" spans="1:19" x14ac:dyDescent="0.2">
      <c r="A166" s="29">
        <v>48007</v>
      </c>
      <c r="B166">
        <v>0</v>
      </c>
      <c r="C166">
        <v>0</v>
      </c>
      <c r="D166">
        <v>0</v>
      </c>
      <c r="E166">
        <v>0</v>
      </c>
      <c r="F166">
        <v>0</v>
      </c>
      <c r="G166">
        <v>0</v>
      </c>
    </row>
    <row r="167" spans="1:19" x14ac:dyDescent="0.2">
      <c r="A167" s="29">
        <v>48008</v>
      </c>
      <c r="B167">
        <v>0</v>
      </c>
      <c r="C167">
        <v>0</v>
      </c>
      <c r="D167">
        <v>0</v>
      </c>
      <c r="E167">
        <v>0</v>
      </c>
      <c r="F167">
        <v>0</v>
      </c>
      <c r="G167">
        <v>0</v>
      </c>
      <c r="H167">
        <v>0</v>
      </c>
      <c r="I167">
        <v>0</v>
      </c>
      <c r="J167">
        <v>0</v>
      </c>
      <c r="K167">
        <v>0</v>
      </c>
      <c r="L167">
        <v>0</v>
      </c>
      <c r="M167">
        <v>0</v>
      </c>
      <c r="N167">
        <v>0</v>
      </c>
      <c r="O167">
        <v>0</v>
      </c>
      <c r="P167">
        <v>0</v>
      </c>
      <c r="Q167">
        <v>0</v>
      </c>
      <c r="R167">
        <v>0</v>
      </c>
    </row>
    <row r="168" spans="1:19" x14ac:dyDescent="0.2">
      <c r="A168" s="29">
        <v>48009</v>
      </c>
      <c r="B168">
        <v>0</v>
      </c>
      <c r="C168">
        <v>0</v>
      </c>
      <c r="D168">
        <v>0</v>
      </c>
      <c r="E168">
        <v>0</v>
      </c>
      <c r="F168">
        <v>0</v>
      </c>
      <c r="G168">
        <v>0</v>
      </c>
      <c r="H168">
        <v>0</v>
      </c>
      <c r="I168">
        <v>0</v>
      </c>
      <c r="J168">
        <v>0</v>
      </c>
      <c r="K168">
        <v>0</v>
      </c>
      <c r="L168">
        <v>0</v>
      </c>
      <c r="M168">
        <v>0</v>
      </c>
      <c r="N168">
        <v>0</v>
      </c>
    </row>
    <row r="169" spans="1:19" x14ac:dyDescent="0.2">
      <c r="A169" s="29">
        <v>48010</v>
      </c>
      <c r="B169">
        <v>0</v>
      </c>
      <c r="C169">
        <v>0</v>
      </c>
      <c r="D169">
        <v>0</v>
      </c>
      <c r="E169">
        <v>0</v>
      </c>
      <c r="F169">
        <v>0</v>
      </c>
      <c r="G169">
        <v>0</v>
      </c>
    </row>
    <row r="170" spans="1:19" x14ac:dyDescent="0.2">
      <c r="A170" s="29">
        <v>48011</v>
      </c>
      <c r="B170">
        <v>0</v>
      </c>
      <c r="C170">
        <v>0</v>
      </c>
      <c r="D170">
        <v>0</v>
      </c>
      <c r="E170">
        <v>0</v>
      </c>
      <c r="F170">
        <v>0</v>
      </c>
      <c r="G170">
        <v>0</v>
      </c>
      <c r="H170">
        <v>0</v>
      </c>
      <c r="I170">
        <v>0</v>
      </c>
      <c r="J170">
        <v>0</v>
      </c>
    </row>
    <row r="171" spans="1:19" x14ac:dyDescent="0.2">
      <c r="A171" s="29">
        <v>48012</v>
      </c>
      <c r="B171">
        <v>0</v>
      </c>
      <c r="C171">
        <v>0</v>
      </c>
      <c r="D171">
        <v>0</v>
      </c>
      <c r="E171">
        <v>0</v>
      </c>
      <c r="F171">
        <v>0</v>
      </c>
      <c r="G171">
        <v>0</v>
      </c>
      <c r="H171">
        <v>0</v>
      </c>
      <c r="I171">
        <v>0</v>
      </c>
      <c r="J171">
        <v>0</v>
      </c>
      <c r="K171">
        <v>0</v>
      </c>
      <c r="L171">
        <v>0</v>
      </c>
    </row>
    <row r="172" spans="1:19" x14ac:dyDescent="0.2">
      <c r="A172" s="29">
        <v>48013</v>
      </c>
      <c r="B172">
        <v>0</v>
      </c>
      <c r="C172">
        <v>0</v>
      </c>
      <c r="D172">
        <v>0</v>
      </c>
      <c r="E172">
        <v>0</v>
      </c>
      <c r="F172">
        <v>0</v>
      </c>
      <c r="G172">
        <v>0</v>
      </c>
      <c r="H172">
        <v>0</v>
      </c>
    </row>
    <row r="173" spans="1:19" x14ac:dyDescent="0.2">
      <c r="A173" s="29">
        <v>48014</v>
      </c>
      <c r="B173">
        <v>0</v>
      </c>
      <c r="C173">
        <v>0</v>
      </c>
      <c r="D173">
        <v>0</v>
      </c>
      <c r="E173">
        <v>0</v>
      </c>
      <c r="F173">
        <v>0</v>
      </c>
      <c r="G173">
        <v>0</v>
      </c>
      <c r="H173">
        <v>0</v>
      </c>
      <c r="I173">
        <v>0</v>
      </c>
      <c r="J173">
        <v>0</v>
      </c>
      <c r="K173">
        <v>0</v>
      </c>
      <c r="L173">
        <v>0</v>
      </c>
      <c r="M173">
        <v>0</v>
      </c>
      <c r="N173">
        <v>0</v>
      </c>
    </row>
    <row r="174" spans="1:19" x14ac:dyDescent="0.2">
      <c r="A174" s="29">
        <v>48015</v>
      </c>
      <c r="B174">
        <v>0</v>
      </c>
      <c r="C174">
        <v>0</v>
      </c>
      <c r="D174">
        <v>0</v>
      </c>
      <c r="E174">
        <v>0</v>
      </c>
      <c r="F174">
        <v>0</v>
      </c>
      <c r="G174">
        <v>0</v>
      </c>
      <c r="H174">
        <v>0</v>
      </c>
    </row>
    <row r="175" spans="1:19" x14ac:dyDescent="0.2">
      <c r="A175" s="29">
        <v>28001</v>
      </c>
      <c r="B175">
        <v>1</v>
      </c>
      <c r="C175">
        <v>1</v>
      </c>
      <c r="D175">
        <v>1</v>
      </c>
      <c r="E175">
        <v>1</v>
      </c>
      <c r="F175">
        <v>1</v>
      </c>
      <c r="G175">
        <v>1</v>
      </c>
      <c r="H175">
        <v>1</v>
      </c>
      <c r="I175">
        <v>1</v>
      </c>
      <c r="J175">
        <v>1</v>
      </c>
      <c r="K175">
        <v>1</v>
      </c>
      <c r="L175">
        <v>1</v>
      </c>
      <c r="M175">
        <v>2</v>
      </c>
      <c r="N175">
        <v>2</v>
      </c>
    </row>
    <row r="176" spans="1:19" x14ac:dyDescent="0.2">
      <c r="A176" s="29">
        <v>28002</v>
      </c>
      <c r="B176">
        <v>5</v>
      </c>
      <c r="C176">
        <v>5</v>
      </c>
      <c r="D176">
        <v>2</v>
      </c>
      <c r="E176">
        <v>5</v>
      </c>
      <c r="F176">
        <v>5</v>
      </c>
      <c r="G176">
        <v>6</v>
      </c>
      <c r="H176">
        <v>2</v>
      </c>
      <c r="I176">
        <v>5</v>
      </c>
      <c r="J176">
        <v>5</v>
      </c>
      <c r="K176">
        <v>1</v>
      </c>
      <c r="L176">
        <v>1</v>
      </c>
      <c r="M176">
        <v>1</v>
      </c>
      <c r="N176">
        <v>1</v>
      </c>
    </row>
    <row r="177" spans="1:14" x14ac:dyDescent="0.2">
      <c r="A177" s="29">
        <v>28003</v>
      </c>
      <c r="B177">
        <v>2</v>
      </c>
      <c r="C177">
        <v>5</v>
      </c>
      <c r="D177">
        <v>6</v>
      </c>
      <c r="E177">
        <v>4</v>
      </c>
      <c r="F177">
        <v>2</v>
      </c>
      <c r="G177">
        <v>6</v>
      </c>
      <c r="H177">
        <v>5</v>
      </c>
    </row>
    <row r="178" spans="1:14" x14ac:dyDescent="0.2">
      <c r="A178" s="29">
        <v>28004</v>
      </c>
      <c r="B178">
        <v>1</v>
      </c>
      <c r="C178">
        <v>1</v>
      </c>
      <c r="D178">
        <v>0</v>
      </c>
      <c r="E178">
        <v>1</v>
      </c>
      <c r="F178">
        <v>1</v>
      </c>
      <c r="G178">
        <v>2</v>
      </c>
      <c r="H178">
        <v>5</v>
      </c>
      <c r="I178">
        <v>5</v>
      </c>
      <c r="N178">
        <v>0</v>
      </c>
    </row>
    <row r="179" spans="1:14" x14ac:dyDescent="0.2">
      <c r="A179" s="29">
        <v>28005</v>
      </c>
      <c r="B179">
        <v>4</v>
      </c>
      <c r="C179">
        <v>1</v>
      </c>
      <c r="D179">
        <v>4</v>
      </c>
      <c r="E179">
        <v>4</v>
      </c>
      <c r="F179">
        <v>7</v>
      </c>
    </row>
    <row r="180" spans="1:14" x14ac:dyDescent="0.2">
      <c r="A180" s="29">
        <v>28006</v>
      </c>
      <c r="B180">
        <v>1</v>
      </c>
      <c r="C180">
        <v>1</v>
      </c>
      <c r="D180">
        <v>2</v>
      </c>
      <c r="E180">
        <v>1</v>
      </c>
      <c r="F180">
        <v>5</v>
      </c>
      <c r="G180">
        <v>5</v>
      </c>
    </row>
    <row r="181" spans="1:14" x14ac:dyDescent="0.2">
      <c r="A181" s="29">
        <v>28007</v>
      </c>
      <c r="B181">
        <v>2</v>
      </c>
      <c r="C181">
        <v>1</v>
      </c>
      <c r="D181">
        <v>1</v>
      </c>
      <c r="E181">
        <v>2</v>
      </c>
      <c r="F181">
        <v>2</v>
      </c>
      <c r="G181">
        <v>3</v>
      </c>
    </row>
    <row r="182" spans="1:14" x14ac:dyDescent="0.2">
      <c r="A182" s="29">
        <v>28008</v>
      </c>
      <c r="B182">
        <v>5</v>
      </c>
      <c r="C182">
        <v>1</v>
      </c>
      <c r="D182">
        <v>2</v>
      </c>
      <c r="E182">
        <v>3</v>
      </c>
      <c r="F182">
        <v>1</v>
      </c>
    </row>
    <row r="183" spans="1:14" x14ac:dyDescent="0.2">
      <c r="A183" s="29">
        <v>28009</v>
      </c>
      <c r="B183">
        <v>5</v>
      </c>
      <c r="C183">
        <v>6</v>
      </c>
      <c r="D183">
        <v>5</v>
      </c>
      <c r="E183">
        <v>6</v>
      </c>
      <c r="F183">
        <v>5</v>
      </c>
      <c r="G183">
        <v>5</v>
      </c>
      <c r="H183">
        <v>2</v>
      </c>
      <c r="I183">
        <v>6</v>
      </c>
    </row>
    <row r="184" spans="1:14" x14ac:dyDescent="0.2">
      <c r="A184" s="29">
        <v>28010</v>
      </c>
      <c r="B184">
        <v>2</v>
      </c>
      <c r="C184">
        <v>1</v>
      </c>
      <c r="D184">
        <v>2</v>
      </c>
      <c r="E184">
        <v>1</v>
      </c>
      <c r="F184">
        <v>1</v>
      </c>
    </row>
    <row r="185" spans="1:14" x14ac:dyDescent="0.2">
      <c r="A185" s="29">
        <v>28011</v>
      </c>
      <c r="B185">
        <v>2</v>
      </c>
      <c r="C185">
        <v>2</v>
      </c>
      <c r="D185">
        <v>2</v>
      </c>
      <c r="E185">
        <v>3</v>
      </c>
      <c r="F185">
        <v>1</v>
      </c>
      <c r="G185">
        <v>1</v>
      </c>
    </row>
    <row r="186" spans="1:14" x14ac:dyDescent="0.2">
      <c r="A186" s="29">
        <v>28012</v>
      </c>
      <c r="B186">
        <v>6</v>
      </c>
      <c r="C186">
        <v>5</v>
      </c>
      <c r="D186">
        <v>4</v>
      </c>
      <c r="E186">
        <v>3</v>
      </c>
      <c r="F186">
        <v>6</v>
      </c>
      <c r="G186">
        <v>5</v>
      </c>
    </row>
    <row r="187" spans="1:14" x14ac:dyDescent="0.2">
      <c r="A187" s="29">
        <v>12001</v>
      </c>
      <c r="B187">
        <v>2</v>
      </c>
      <c r="C187">
        <v>1</v>
      </c>
      <c r="D187">
        <v>1</v>
      </c>
      <c r="E187">
        <v>3</v>
      </c>
      <c r="F187">
        <v>1</v>
      </c>
      <c r="G187">
        <v>4</v>
      </c>
      <c r="H187">
        <v>4</v>
      </c>
      <c r="I187">
        <v>3</v>
      </c>
      <c r="J187">
        <v>2</v>
      </c>
      <c r="K187">
        <v>5</v>
      </c>
    </row>
    <row r="188" spans="1:14" x14ac:dyDescent="0.2">
      <c r="A188" s="29">
        <v>12002</v>
      </c>
      <c r="B188">
        <v>0</v>
      </c>
      <c r="C188">
        <v>0</v>
      </c>
      <c r="D188">
        <v>0</v>
      </c>
      <c r="E188">
        <v>0</v>
      </c>
      <c r="F188">
        <v>1</v>
      </c>
      <c r="G188">
        <v>1</v>
      </c>
      <c r="H188">
        <v>1</v>
      </c>
      <c r="I188">
        <v>0</v>
      </c>
    </row>
    <row r="189" spans="1:14" x14ac:dyDescent="0.2">
      <c r="A189" s="29">
        <v>12003</v>
      </c>
      <c r="B189">
        <v>4</v>
      </c>
      <c r="C189">
        <v>3</v>
      </c>
      <c r="D189">
        <v>4</v>
      </c>
      <c r="E189">
        <v>0</v>
      </c>
      <c r="F189">
        <v>2</v>
      </c>
      <c r="G189">
        <v>3</v>
      </c>
      <c r="H189">
        <v>2</v>
      </c>
      <c r="I189">
        <v>1</v>
      </c>
      <c r="J189">
        <v>0</v>
      </c>
    </row>
    <row r="190" spans="1:14" x14ac:dyDescent="0.2">
      <c r="A190" s="29">
        <v>12004</v>
      </c>
      <c r="B190">
        <v>4</v>
      </c>
      <c r="C190">
        <v>5</v>
      </c>
      <c r="D190">
        <v>3</v>
      </c>
      <c r="E190">
        <v>0</v>
      </c>
      <c r="F190">
        <v>2</v>
      </c>
      <c r="G190">
        <v>2</v>
      </c>
      <c r="H190">
        <v>1</v>
      </c>
      <c r="I190">
        <v>2</v>
      </c>
      <c r="J190">
        <v>4</v>
      </c>
    </row>
    <row r="191" spans="1:14" x14ac:dyDescent="0.2">
      <c r="A191" s="29">
        <v>12005</v>
      </c>
      <c r="B191">
        <v>1</v>
      </c>
      <c r="C191">
        <v>0</v>
      </c>
      <c r="D191">
        <v>1</v>
      </c>
      <c r="E191">
        <v>1</v>
      </c>
      <c r="F191">
        <v>1</v>
      </c>
      <c r="G191">
        <v>1</v>
      </c>
      <c r="H191">
        <v>2</v>
      </c>
      <c r="I191">
        <v>2</v>
      </c>
      <c r="J191">
        <v>2</v>
      </c>
    </row>
    <row r="192" spans="1:14" x14ac:dyDescent="0.2">
      <c r="A192" s="29">
        <v>12006</v>
      </c>
      <c r="B192">
        <v>0</v>
      </c>
      <c r="C192">
        <v>1</v>
      </c>
      <c r="D192">
        <v>3</v>
      </c>
      <c r="E192">
        <v>2</v>
      </c>
      <c r="F192">
        <v>4</v>
      </c>
      <c r="G192">
        <v>3</v>
      </c>
      <c r="H192">
        <v>0</v>
      </c>
      <c r="I192">
        <v>0</v>
      </c>
    </row>
    <row r="193" spans="1:15" x14ac:dyDescent="0.2">
      <c r="A193" s="29">
        <v>12007</v>
      </c>
      <c r="B193">
        <v>0</v>
      </c>
      <c r="C193">
        <v>0</v>
      </c>
      <c r="D193">
        <v>0</v>
      </c>
      <c r="E193">
        <v>0</v>
      </c>
      <c r="F193">
        <v>2</v>
      </c>
      <c r="G193">
        <v>0</v>
      </c>
      <c r="H193">
        <v>1</v>
      </c>
      <c r="I193">
        <v>0</v>
      </c>
      <c r="J193">
        <v>1</v>
      </c>
      <c r="K193">
        <v>1</v>
      </c>
      <c r="L193">
        <v>1</v>
      </c>
      <c r="M193">
        <v>1</v>
      </c>
    </row>
    <row r="194" spans="1:15" x14ac:dyDescent="0.2">
      <c r="A194" s="29">
        <v>12008</v>
      </c>
      <c r="B194">
        <v>0</v>
      </c>
      <c r="C194">
        <v>0</v>
      </c>
      <c r="D194">
        <v>0</v>
      </c>
      <c r="E194">
        <v>0</v>
      </c>
      <c r="F194">
        <v>3</v>
      </c>
      <c r="G194">
        <v>3</v>
      </c>
      <c r="H194">
        <v>1</v>
      </c>
      <c r="I194">
        <v>2</v>
      </c>
      <c r="J194">
        <v>2</v>
      </c>
      <c r="K194">
        <v>2</v>
      </c>
    </row>
    <row r="195" spans="1:15" x14ac:dyDescent="0.2">
      <c r="A195" s="29">
        <v>47001</v>
      </c>
      <c r="B195">
        <v>0</v>
      </c>
      <c r="C195">
        <v>0</v>
      </c>
      <c r="D195">
        <v>0</v>
      </c>
      <c r="E195">
        <v>0</v>
      </c>
      <c r="F195">
        <v>0</v>
      </c>
      <c r="G195">
        <v>0</v>
      </c>
      <c r="H195">
        <v>0</v>
      </c>
      <c r="I195">
        <v>0</v>
      </c>
      <c r="J195">
        <v>0</v>
      </c>
    </row>
    <row r="196" spans="1:15" x14ac:dyDescent="0.2">
      <c r="A196" s="29">
        <v>47002</v>
      </c>
      <c r="B196">
        <v>0</v>
      </c>
      <c r="C196">
        <v>0</v>
      </c>
      <c r="D196">
        <v>0</v>
      </c>
      <c r="E196">
        <v>0</v>
      </c>
      <c r="F196">
        <v>0</v>
      </c>
      <c r="G196">
        <v>0</v>
      </c>
      <c r="H196">
        <v>0</v>
      </c>
      <c r="I196">
        <v>0</v>
      </c>
    </row>
    <row r="197" spans="1:15" x14ac:dyDescent="0.2">
      <c r="A197" s="29">
        <v>47003</v>
      </c>
      <c r="B197">
        <v>0</v>
      </c>
      <c r="C197">
        <v>0</v>
      </c>
      <c r="D197">
        <v>0</v>
      </c>
      <c r="E197">
        <v>0</v>
      </c>
      <c r="F197">
        <v>0</v>
      </c>
      <c r="G197">
        <v>0</v>
      </c>
      <c r="H197">
        <v>0</v>
      </c>
    </row>
    <row r="198" spans="1:15" x14ac:dyDescent="0.2">
      <c r="A198" s="29">
        <v>47004</v>
      </c>
      <c r="B198">
        <v>0</v>
      </c>
      <c r="C198">
        <v>0</v>
      </c>
      <c r="D198">
        <v>0</v>
      </c>
      <c r="E198">
        <v>0</v>
      </c>
      <c r="F198">
        <v>0</v>
      </c>
      <c r="G198">
        <v>0</v>
      </c>
    </row>
    <row r="199" spans="1:15" x14ac:dyDescent="0.2">
      <c r="A199" s="29">
        <v>47005</v>
      </c>
      <c r="B199">
        <v>0</v>
      </c>
      <c r="C199">
        <v>0</v>
      </c>
      <c r="D199">
        <v>0</v>
      </c>
      <c r="E199">
        <v>0</v>
      </c>
      <c r="F199">
        <v>0</v>
      </c>
      <c r="G199">
        <v>0</v>
      </c>
      <c r="H199">
        <v>0</v>
      </c>
      <c r="I199">
        <v>0</v>
      </c>
    </row>
    <row r="200" spans="1:15" x14ac:dyDescent="0.2">
      <c r="A200" s="29">
        <v>47006</v>
      </c>
      <c r="B200">
        <v>0</v>
      </c>
      <c r="C200">
        <v>0</v>
      </c>
      <c r="D200">
        <v>0</v>
      </c>
      <c r="E200">
        <v>0</v>
      </c>
      <c r="F200">
        <v>0</v>
      </c>
    </row>
    <row r="201" spans="1:15" x14ac:dyDescent="0.2">
      <c r="A201" s="29">
        <v>47007</v>
      </c>
      <c r="B201">
        <v>0</v>
      </c>
      <c r="C201">
        <v>0</v>
      </c>
      <c r="D201">
        <v>0</v>
      </c>
      <c r="E201">
        <v>0</v>
      </c>
      <c r="F201">
        <v>0</v>
      </c>
      <c r="G201">
        <v>0</v>
      </c>
      <c r="H201">
        <v>0</v>
      </c>
      <c r="I201">
        <v>0</v>
      </c>
      <c r="J201">
        <v>0</v>
      </c>
      <c r="K201">
        <v>0</v>
      </c>
    </row>
    <row r="202" spans="1:15" x14ac:dyDescent="0.2">
      <c r="A202" s="29">
        <v>47008</v>
      </c>
      <c r="B202">
        <v>0</v>
      </c>
      <c r="C202">
        <v>0</v>
      </c>
      <c r="D202">
        <v>0</v>
      </c>
      <c r="E202">
        <v>0</v>
      </c>
      <c r="F202">
        <v>0</v>
      </c>
      <c r="G202">
        <v>0</v>
      </c>
      <c r="H202">
        <v>0</v>
      </c>
      <c r="I202">
        <v>0</v>
      </c>
    </row>
    <row r="203" spans="1:15" x14ac:dyDescent="0.2">
      <c r="A203" s="29">
        <v>47009</v>
      </c>
      <c r="B203">
        <v>0</v>
      </c>
      <c r="C203">
        <v>0</v>
      </c>
      <c r="D203">
        <v>0</v>
      </c>
      <c r="E203">
        <v>0</v>
      </c>
      <c r="F203">
        <v>0</v>
      </c>
      <c r="G203">
        <v>0</v>
      </c>
      <c r="H203">
        <v>0</v>
      </c>
      <c r="I203">
        <v>0</v>
      </c>
      <c r="J203">
        <v>0</v>
      </c>
      <c r="K203">
        <v>0</v>
      </c>
      <c r="L203">
        <v>0</v>
      </c>
      <c r="M203">
        <v>0</v>
      </c>
      <c r="N203">
        <v>0</v>
      </c>
      <c r="O203">
        <v>0</v>
      </c>
    </row>
    <row r="204" spans="1:15" x14ac:dyDescent="0.2">
      <c r="A204" s="29">
        <v>47010</v>
      </c>
      <c r="B204">
        <v>0</v>
      </c>
      <c r="C204">
        <v>0</v>
      </c>
      <c r="D204">
        <v>0</v>
      </c>
      <c r="E204">
        <v>0</v>
      </c>
      <c r="F204">
        <v>0</v>
      </c>
      <c r="G204">
        <v>0</v>
      </c>
    </row>
    <row r="205" spans="1:15" x14ac:dyDescent="0.2">
      <c r="A205" s="29">
        <v>44001</v>
      </c>
      <c r="B205">
        <v>0</v>
      </c>
      <c r="C205">
        <v>0</v>
      </c>
      <c r="D205">
        <v>0</v>
      </c>
      <c r="E205">
        <v>0</v>
      </c>
      <c r="F205">
        <v>0</v>
      </c>
      <c r="G205">
        <v>0</v>
      </c>
    </row>
    <row r="206" spans="1:15" x14ac:dyDescent="0.2">
      <c r="A206" s="29">
        <v>44002</v>
      </c>
      <c r="B206">
        <v>0</v>
      </c>
      <c r="C206">
        <v>0</v>
      </c>
      <c r="D206">
        <v>0</v>
      </c>
      <c r="E206">
        <v>0</v>
      </c>
      <c r="F206">
        <v>0</v>
      </c>
      <c r="G206">
        <v>0</v>
      </c>
      <c r="H206">
        <v>0</v>
      </c>
      <c r="I206">
        <v>0</v>
      </c>
      <c r="J206">
        <v>0</v>
      </c>
    </row>
    <row r="207" spans="1:15" x14ac:dyDescent="0.2">
      <c r="A207" s="29">
        <v>44003</v>
      </c>
      <c r="B207">
        <v>0</v>
      </c>
      <c r="C207">
        <v>0</v>
      </c>
      <c r="D207">
        <v>0</v>
      </c>
      <c r="E207">
        <v>0</v>
      </c>
      <c r="F207">
        <v>0</v>
      </c>
      <c r="G207">
        <v>0</v>
      </c>
      <c r="H207">
        <v>0</v>
      </c>
      <c r="I207">
        <v>0</v>
      </c>
      <c r="J207">
        <v>0</v>
      </c>
      <c r="K207">
        <v>0</v>
      </c>
      <c r="L207">
        <v>0</v>
      </c>
      <c r="M207">
        <v>0</v>
      </c>
      <c r="N207">
        <v>0</v>
      </c>
      <c r="O207">
        <v>0</v>
      </c>
    </row>
    <row r="208" spans="1:15" x14ac:dyDescent="0.2">
      <c r="A208" s="29">
        <v>44004</v>
      </c>
      <c r="B208">
        <v>0</v>
      </c>
      <c r="C208">
        <v>0</v>
      </c>
      <c r="D208">
        <v>0</v>
      </c>
      <c r="E208">
        <v>0</v>
      </c>
      <c r="F208">
        <v>0</v>
      </c>
      <c r="G208">
        <v>0</v>
      </c>
    </row>
    <row r="209" spans="1:15" x14ac:dyDescent="0.2">
      <c r="A209" s="29">
        <v>44005</v>
      </c>
      <c r="B209">
        <v>0</v>
      </c>
      <c r="C209">
        <v>0</v>
      </c>
      <c r="D209">
        <v>0</v>
      </c>
      <c r="E209">
        <v>0</v>
      </c>
      <c r="F209">
        <v>0</v>
      </c>
      <c r="G209">
        <v>0</v>
      </c>
      <c r="H209">
        <v>0</v>
      </c>
      <c r="I209">
        <v>0</v>
      </c>
    </row>
    <row r="210" spans="1:15" x14ac:dyDescent="0.2">
      <c r="A210" s="29">
        <v>44006</v>
      </c>
      <c r="B210">
        <v>0</v>
      </c>
      <c r="C210">
        <v>0</v>
      </c>
      <c r="D210">
        <v>0</v>
      </c>
      <c r="E210">
        <v>0</v>
      </c>
      <c r="F210">
        <v>0</v>
      </c>
      <c r="G210">
        <v>0</v>
      </c>
      <c r="H210">
        <v>0</v>
      </c>
    </row>
    <row r="211" spans="1:15" x14ac:dyDescent="0.2">
      <c r="A211" s="29">
        <v>44007</v>
      </c>
      <c r="B211">
        <v>0</v>
      </c>
      <c r="C211">
        <v>0</v>
      </c>
      <c r="D211">
        <v>0</v>
      </c>
      <c r="E211">
        <v>0</v>
      </c>
      <c r="F211">
        <v>0</v>
      </c>
      <c r="G211">
        <v>0</v>
      </c>
      <c r="H211">
        <v>0</v>
      </c>
      <c r="I211">
        <v>0</v>
      </c>
      <c r="J211">
        <v>0</v>
      </c>
      <c r="K211">
        <v>0</v>
      </c>
      <c r="L211">
        <v>0</v>
      </c>
    </row>
    <row r="212" spans="1:15" x14ac:dyDescent="0.2">
      <c r="A212" s="29">
        <v>21001</v>
      </c>
      <c r="B212">
        <v>1</v>
      </c>
      <c r="C212">
        <v>2</v>
      </c>
      <c r="D212">
        <v>2</v>
      </c>
      <c r="E212">
        <v>1</v>
      </c>
      <c r="F212">
        <v>1</v>
      </c>
      <c r="G212">
        <v>1</v>
      </c>
      <c r="H212">
        <v>2</v>
      </c>
    </row>
    <row r="213" spans="1:15" x14ac:dyDescent="0.2">
      <c r="A213" s="29">
        <v>21002</v>
      </c>
      <c r="B213">
        <v>1</v>
      </c>
      <c r="C213">
        <v>1</v>
      </c>
      <c r="D213">
        <v>0</v>
      </c>
      <c r="E213">
        <v>0</v>
      </c>
      <c r="F213">
        <v>0</v>
      </c>
      <c r="G213">
        <v>0</v>
      </c>
    </row>
    <row r="214" spans="1:15" x14ac:dyDescent="0.2">
      <c r="A214" s="29">
        <v>21003</v>
      </c>
      <c r="B214">
        <v>3</v>
      </c>
      <c r="C214">
        <v>1</v>
      </c>
      <c r="D214">
        <v>2</v>
      </c>
      <c r="E214">
        <v>2</v>
      </c>
      <c r="F214">
        <v>2</v>
      </c>
      <c r="G214">
        <v>2</v>
      </c>
      <c r="H214">
        <v>2</v>
      </c>
      <c r="I214">
        <v>0</v>
      </c>
      <c r="J214">
        <v>1</v>
      </c>
    </row>
    <row r="215" spans="1:15" x14ac:dyDescent="0.2">
      <c r="A215" s="29">
        <v>21004</v>
      </c>
      <c r="B215">
        <v>1</v>
      </c>
      <c r="C215">
        <v>3</v>
      </c>
      <c r="D215">
        <v>6</v>
      </c>
      <c r="E215">
        <v>5</v>
      </c>
      <c r="F215">
        <v>2</v>
      </c>
      <c r="G215">
        <v>2</v>
      </c>
      <c r="H215">
        <v>2</v>
      </c>
    </row>
    <row r="216" spans="1:15" x14ac:dyDescent="0.2">
      <c r="A216" s="29">
        <v>21005</v>
      </c>
      <c r="B216">
        <v>3</v>
      </c>
      <c r="C216">
        <v>1</v>
      </c>
      <c r="D216">
        <v>1</v>
      </c>
      <c r="E216">
        <v>1</v>
      </c>
      <c r="F216">
        <v>1</v>
      </c>
      <c r="G216">
        <v>1</v>
      </c>
      <c r="H216">
        <v>2</v>
      </c>
      <c r="I216">
        <v>4</v>
      </c>
      <c r="J216">
        <v>2</v>
      </c>
      <c r="K216">
        <v>0</v>
      </c>
      <c r="L216">
        <v>2</v>
      </c>
      <c r="M216">
        <v>2</v>
      </c>
      <c r="N216">
        <v>1</v>
      </c>
      <c r="O216">
        <v>1</v>
      </c>
    </row>
    <row r="217" spans="1:15" x14ac:dyDescent="0.2">
      <c r="A217" s="29">
        <v>21006</v>
      </c>
      <c r="B217">
        <v>0</v>
      </c>
      <c r="C217">
        <v>0</v>
      </c>
      <c r="D217">
        <v>2</v>
      </c>
      <c r="E217">
        <v>1</v>
      </c>
      <c r="F217">
        <v>3</v>
      </c>
      <c r="G217">
        <v>0</v>
      </c>
      <c r="H217">
        <v>1</v>
      </c>
      <c r="I217">
        <v>0</v>
      </c>
      <c r="J217">
        <v>1</v>
      </c>
    </row>
    <row r="218" spans="1:15" x14ac:dyDescent="0.2">
      <c r="A218" s="29">
        <v>21007</v>
      </c>
      <c r="B218">
        <v>1</v>
      </c>
      <c r="C218">
        <v>1</v>
      </c>
      <c r="D218">
        <v>2</v>
      </c>
      <c r="E218">
        <v>1</v>
      </c>
      <c r="F218">
        <v>1</v>
      </c>
    </row>
    <row r="219" spans="1:15" x14ac:dyDescent="0.2">
      <c r="A219" s="29">
        <v>21008</v>
      </c>
      <c r="B219">
        <v>1</v>
      </c>
      <c r="C219">
        <v>2</v>
      </c>
      <c r="D219">
        <v>2</v>
      </c>
      <c r="E219">
        <v>1</v>
      </c>
      <c r="F219">
        <v>2</v>
      </c>
      <c r="G219">
        <v>2</v>
      </c>
      <c r="H219">
        <v>0</v>
      </c>
    </row>
    <row r="220" spans="1:15" x14ac:dyDescent="0.2">
      <c r="A220" s="29">
        <v>29001</v>
      </c>
      <c r="B220">
        <v>2</v>
      </c>
      <c r="C220">
        <v>1</v>
      </c>
      <c r="D220">
        <v>2</v>
      </c>
      <c r="E220">
        <v>5</v>
      </c>
      <c r="F220">
        <v>6</v>
      </c>
      <c r="G220">
        <v>6</v>
      </c>
    </row>
    <row r="221" spans="1:15" x14ac:dyDescent="0.2">
      <c r="A221" s="29">
        <v>29002</v>
      </c>
      <c r="B221">
        <v>5</v>
      </c>
      <c r="C221">
        <v>4</v>
      </c>
      <c r="D221">
        <v>6</v>
      </c>
      <c r="E221">
        <v>4</v>
      </c>
      <c r="F221">
        <v>3</v>
      </c>
    </row>
    <row r="222" spans="1:15" x14ac:dyDescent="0.2">
      <c r="A222" s="29">
        <v>29003</v>
      </c>
      <c r="B222">
        <v>5</v>
      </c>
      <c r="C222">
        <v>2</v>
      </c>
      <c r="D222">
        <v>4</v>
      </c>
      <c r="E222">
        <v>2</v>
      </c>
      <c r="F222">
        <v>6</v>
      </c>
      <c r="G222">
        <v>2</v>
      </c>
    </row>
    <row r="223" spans="1:15" x14ac:dyDescent="0.2">
      <c r="A223" s="29">
        <v>29004</v>
      </c>
      <c r="B223">
        <v>2</v>
      </c>
      <c r="C223">
        <v>4</v>
      </c>
      <c r="D223">
        <v>6</v>
      </c>
      <c r="E223">
        <v>5</v>
      </c>
      <c r="F223">
        <v>1</v>
      </c>
    </row>
    <row r="224" spans="1:15" x14ac:dyDescent="0.2">
      <c r="A224" s="29">
        <v>29005</v>
      </c>
      <c r="B224">
        <v>5</v>
      </c>
      <c r="C224">
        <v>7</v>
      </c>
      <c r="D224">
        <v>6</v>
      </c>
      <c r="E224">
        <v>4</v>
      </c>
      <c r="F224">
        <v>6</v>
      </c>
    </row>
    <row r="225" spans="1:15" x14ac:dyDescent="0.2">
      <c r="A225" s="29">
        <v>9001</v>
      </c>
      <c r="B225">
        <v>0</v>
      </c>
      <c r="C225">
        <v>0</v>
      </c>
      <c r="D225">
        <v>0</v>
      </c>
      <c r="E225">
        <v>0</v>
      </c>
      <c r="F225">
        <v>0</v>
      </c>
    </row>
    <row r="226" spans="1:15" x14ac:dyDescent="0.2">
      <c r="A226" s="29">
        <v>9002</v>
      </c>
      <c r="B226">
        <v>0</v>
      </c>
      <c r="C226">
        <v>0</v>
      </c>
      <c r="D226">
        <v>0</v>
      </c>
      <c r="E226">
        <v>0</v>
      </c>
      <c r="F226">
        <v>0</v>
      </c>
      <c r="G226">
        <v>0</v>
      </c>
      <c r="H226">
        <v>0</v>
      </c>
      <c r="I226">
        <v>0</v>
      </c>
      <c r="J226">
        <v>0</v>
      </c>
      <c r="K226">
        <v>0</v>
      </c>
      <c r="L226">
        <v>0</v>
      </c>
    </row>
    <row r="227" spans="1:15" x14ac:dyDescent="0.2">
      <c r="A227" s="29">
        <v>9003</v>
      </c>
      <c r="B227">
        <v>0</v>
      </c>
      <c r="C227">
        <v>0</v>
      </c>
      <c r="D227">
        <v>0</v>
      </c>
      <c r="E227">
        <v>0</v>
      </c>
      <c r="F227">
        <v>0</v>
      </c>
    </row>
    <row r="228" spans="1:15" x14ac:dyDescent="0.2">
      <c r="A228" s="29">
        <v>9004</v>
      </c>
      <c r="B228">
        <v>0</v>
      </c>
      <c r="C228">
        <v>0</v>
      </c>
      <c r="D228">
        <v>0</v>
      </c>
      <c r="E228">
        <v>0</v>
      </c>
      <c r="F228">
        <v>0</v>
      </c>
      <c r="G228">
        <v>0</v>
      </c>
      <c r="H228">
        <v>0</v>
      </c>
      <c r="I228">
        <v>0</v>
      </c>
      <c r="J228">
        <v>0</v>
      </c>
    </row>
    <row r="229" spans="1:15" x14ac:dyDescent="0.2">
      <c r="A229" s="29">
        <v>9005</v>
      </c>
      <c r="B229">
        <v>0</v>
      </c>
      <c r="C229">
        <v>0</v>
      </c>
      <c r="D229">
        <v>0</v>
      </c>
      <c r="E229">
        <v>0</v>
      </c>
      <c r="F229">
        <v>0</v>
      </c>
      <c r="G229">
        <v>0</v>
      </c>
      <c r="H229">
        <v>0</v>
      </c>
      <c r="I229">
        <v>0</v>
      </c>
      <c r="J229">
        <v>0</v>
      </c>
      <c r="K229">
        <v>0</v>
      </c>
      <c r="L229">
        <v>0</v>
      </c>
    </row>
    <row r="230" spans="1:15" x14ac:dyDescent="0.2">
      <c r="A230" s="29">
        <v>9006</v>
      </c>
      <c r="B230">
        <v>0</v>
      </c>
      <c r="C230">
        <v>0</v>
      </c>
      <c r="D230">
        <v>0</v>
      </c>
      <c r="E230">
        <v>0</v>
      </c>
      <c r="F230">
        <v>0</v>
      </c>
      <c r="G230">
        <v>0</v>
      </c>
      <c r="H230">
        <v>0</v>
      </c>
      <c r="I230">
        <v>0</v>
      </c>
      <c r="J230">
        <v>0</v>
      </c>
    </row>
    <row r="231" spans="1:15" x14ac:dyDescent="0.2">
      <c r="A231" s="29">
        <v>9007</v>
      </c>
      <c r="B231">
        <v>0</v>
      </c>
      <c r="C231">
        <v>0</v>
      </c>
      <c r="D231">
        <v>0</v>
      </c>
      <c r="E231">
        <v>0</v>
      </c>
      <c r="F231">
        <v>0</v>
      </c>
      <c r="G231">
        <v>0</v>
      </c>
    </row>
    <row r="232" spans="1:15" x14ac:dyDescent="0.2">
      <c r="A232" s="29">
        <v>9008</v>
      </c>
      <c r="B232">
        <v>0</v>
      </c>
      <c r="C232">
        <v>0</v>
      </c>
      <c r="D232">
        <v>0</v>
      </c>
      <c r="E232">
        <v>0</v>
      </c>
      <c r="F232">
        <v>0</v>
      </c>
      <c r="G232">
        <v>0</v>
      </c>
      <c r="H232">
        <v>0</v>
      </c>
      <c r="I232">
        <v>0</v>
      </c>
      <c r="J232">
        <v>0</v>
      </c>
    </row>
    <row r="233" spans="1:15" x14ac:dyDescent="0.2">
      <c r="A233" s="29">
        <v>9009</v>
      </c>
      <c r="B233">
        <v>0</v>
      </c>
      <c r="C233">
        <v>0</v>
      </c>
      <c r="D233">
        <v>0</v>
      </c>
      <c r="E233">
        <v>0</v>
      </c>
      <c r="F233">
        <v>0</v>
      </c>
      <c r="G233">
        <v>0</v>
      </c>
    </row>
    <row r="234" spans="1:15" x14ac:dyDescent="0.2">
      <c r="A234" s="29">
        <v>9010</v>
      </c>
      <c r="B234">
        <v>0</v>
      </c>
      <c r="C234">
        <v>0</v>
      </c>
      <c r="D234">
        <v>0</v>
      </c>
      <c r="E234">
        <v>0</v>
      </c>
      <c r="F234">
        <v>0</v>
      </c>
    </row>
    <row r="235" spans="1:15" x14ac:dyDescent="0.2">
      <c r="A235" s="29">
        <v>20001</v>
      </c>
      <c r="B235">
        <v>0</v>
      </c>
      <c r="C235">
        <v>0</v>
      </c>
      <c r="D235">
        <v>0</v>
      </c>
      <c r="E235">
        <v>0</v>
      </c>
      <c r="F235">
        <v>0</v>
      </c>
      <c r="G235">
        <v>0</v>
      </c>
      <c r="H235">
        <v>0</v>
      </c>
      <c r="I235">
        <v>0</v>
      </c>
      <c r="J235">
        <v>0</v>
      </c>
      <c r="K235">
        <v>0</v>
      </c>
      <c r="L235">
        <v>0</v>
      </c>
      <c r="M235">
        <v>0</v>
      </c>
      <c r="N235">
        <v>0</v>
      </c>
      <c r="O235">
        <v>0</v>
      </c>
    </row>
    <row r="236" spans="1:15" x14ac:dyDescent="0.2">
      <c r="A236" s="29">
        <v>20002</v>
      </c>
      <c r="B236">
        <v>2</v>
      </c>
      <c r="C236">
        <v>2</v>
      </c>
      <c r="D236">
        <v>1</v>
      </c>
      <c r="E236">
        <v>2</v>
      </c>
      <c r="F236">
        <v>3</v>
      </c>
    </row>
    <row r="237" spans="1:15" x14ac:dyDescent="0.2">
      <c r="A237" s="29">
        <v>20003</v>
      </c>
      <c r="B237">
        <v>4</v>
      </c>
      <c r="C237">
        <v>3</v>
      </c>
      <c r="D237">
        <v>2</v>
      </c>
      <c r="E237">
        <v>2</v>
      </c>
      <c r="F237">
        <v>3</v>
      </c>
      <c r="G237">
        <v>1</v>
      </c>
      <c r="H237">
        <v>3</v>
      </c>
    </row>
    <row r="238" spans="1:15" x14ac:dyDescent="0.2">
      <c r="A238" s="29">
        <v>20004</v>
      </c>
      <c r="B238">
        <v>1</v>
      </c>
      <c r="C238">
        <v>2</v>
      </c>
      <c r="D238">
        <v>1</v>
      </c>
      <c r="E238">
        <v>2</v>
      </c>
      <c r="F238">
        <v>2</v>
      </c>
      <c r="G238">
        <v>1</v>
      </c>
      <c r="H238">
        <v>1</v>
      </c>
      <c r="I238">
        <v>2</v>
      </c>
    </row>
    <row r="239" spans="1:15" x14ac:dyDescent="0.2">
      <c r="A239" s="29">
        <v>20005</v>
      </c>
      <c r="B239">
        <v>1</v>
      </c>
      <c r="C239">
        <v>2</v>
      </c>
      <c r="D239">
        <v>1</v>
      </c>
      <c r="E239">
        <v>1</v>
      </c>
      <c r="F239">
        <v>1</v>
      </c>
      <c r="G239">
        <v>1</v>
      </c>
      <c r="H239">
        <v>1</v>
      </c>
      <c r="I239">
        <v>1</v>
      </c>
      <c r="J239">
        <v>1</v>
      </c>
      <c r="K239">
        <v>2</v>
      </c>
      <c r="L239">
        <v>1</v>
      </c>
      <c r="M239">
        <v>1</v>
      </c>
      <c r="N239">
        <v>0</v>
      </c>
      <c r="O239">
        <v>0</v>
      </c>
    </row>
    <row r="240" spans="1:15" x14ac:dyDescent="0.2">
      <c r="A240" s="29">
        <v>20006</v>
      </c>
      <c r="B240">
        <v>3</v>
      </c>
      <c r="C240">
        <v>3</v>
      </c>
      <c r="D240">
        <v>1</v>
      </c>
      <c r="E240">
        <v>1</v>
      </c>
      <c r="F240">
        <v>1</v>
      </c>
      <c r="G240">
        <v>4</v>
      </c>
      <c r="H240">
        <v>0</v>
      </c>
      <c r="I240">
        <v>2</v>
      </c>
    </row>
    <row r="241" spans="1:15" x14ac:dyDescent="0.2">
      <c r="A241" s="29">
        <v>20007</v>
      </c>
      <c r="B241">
        <v>2</v>
      </c>
      <c r="C241">
        <v>2</v>
      </c>
      <c r="D241">
        <v>2</v>
      </c>
      <c r="E241">
        <v>2</v>
      </c>
      <c r="F241">
        <v>2</v>
      </c>
      <c r="G241">
        <v>2</v>
      </c>
    </row>
    <row r="242" spans="1:15" x14ac:dyDescent="0.2">
      <c r="A242" s="29">
        <v>20008</v>
      </c>
      <c r="B242">
        <v>2</v>
      </c>
      <c r="C242">
        <v>1</v>
      </c>
      <c r="D242">
        <v>4</v>
      </c>
      <c r="E242">
        <v>3</v>
      </c>
      <c r="F242">
        <v>1</v>
      </c>
      <c r="G242">
        <v>3</v>
      </c>
      <c r="H242">
        <v>2</v>
      </c>
    </row>
    <row r="243" spans="1:15" x14ac:dyDescent="0.2">
      <c r="A243" s="29">
        <v>20009</v>
      </c>
      <c r="B243">
        <v>0</v>
      </c>
      <c r="C243">
        <v>0</v>
      </c>
      <c r="D243">
        <v>0</v>
      </c>
      <c r="E243">
        <v>0</v>
      </c>
      <c r="F243">
        <v>0</v>
      </c>
      <c r="G243">
        <v>0</v>
      </c>
      <c r="H243">
        <v>2</v>
      </c>
      <c r="I243">
        <v>1</v>
      </c>
      <c r="J243">
        <v>0</v>
      </c>
      <c r="K243">
        <v>0</v>
      </c>
      <c r="L243">
        <v>0</v>
      </c>
    </row>
    <row r="244" spans="1:15" x14ac:dyDescent="0.2">
      <c r="A244" s="29">
        <v>23001</v>
      </c>
      <c r="B244">
        <v>1</v>
      </c>
      <c r="C244">
        <v>3</v>
      </c>
      <c r="D244">
        <v>2</v>
      </c>
      <c r="E244">
        <v>4</v>
      </c>
      <c r="F244">
        <v>6</v>
      </c>
      <c r="G244">
        <v>2</v>
      </c>
      <c r="H244">
        <v>4</v>
      </c>
      <c r="I244">
        <v>2</v>
      </c>
    </row>
    <row r="245" spans="1:15" x14ac:dyDescent="0.2">
      <c r="A245" s="29">
        <v>23002</v>
      </c>
      <c r="B245">
        <v>0</v>
      </c>
      <c r="C245">
        <v>5</v>
      </c>
      <c r="D245">
        <v>3</v>
      </c>
      <c r="E245">
        <v>6</v>
      </c>
      <c r="F245">
        <v>2</v>
      </c>
      <c r="G245">
        <v>4</v>
      </c>
      <c r="H245">
        <v>3</v>
      </c>
      <c r="I245">
        <v>5</v>
      </c>
      <c r="J245">
        <v>6</v>
      </c>
    </row>
    <row r="246" spans="1:15" x14ac:dyDescent="0.2">
      <c r="A246" s="29">
        <v>23003</v>
      </c>
      <c r="B246">
        <v>4</v>
      </c>
      <c r="C246">
        <v>0</v>
      </c>
      <c r="D246">
        <v>2</v>
      </c>
      <c r="E246">
        <v>3</v>
      </c>
      <c r="F246">
        <v>4</v>
      </c>
    </row>
    <row r="247" spans="1:15" x14ac:dyDescent="0.2">
      <c r="A247" s="29">
        <v>23004</v>
      </c>
      <c r="B247">
        <v>4</v>
      </c>
      <c r="C247">
        <v>2</v>
      </c>
      <c r="D247">
        <v>4</v>
      </c>
      <c r="E247">
        <v>4</v>
      </c>
      <c r="F247">
        <v>2</v>
      </c>
      <c r="G247">
        <v>3</v>
      </c>
      <c r="H247">
        <v>6</v>
      </c>
      <c r="I247">
        <v>7</v>
      </c>
      <c r="J247">
        <v>5</v>
      </c>
      <c r="K247">
        <v>2</v>
      </c>
      <c r="L247">
        <v>3</v>
      </c>
      <c r="M247">
        <v>4</v>
      </c>
      <c r="N247">
        <v>5</v>
      </c>
      <c r="O247">
        <v>2</v>
      </c>
    </row>
    <row r="248" spans="1:15" x14ac:dyDescent="0.2">
      <c r="A248" s="29">
        <v>23005</v>
      </c>
      <c r="B248">
        <v>4</v>
      </c>
      <c r="C248">
        <v>5</v>
      </c>
      <c r="D248">
        <v>2</v>
      </c>
      <c r="E248">
        <v>2</v>
      </c>
      <c r="F248">
        <v>3</v>
      </c>
      <c r="G248">
        <v>2</v>
      </c>
      <c r="H248">
        <v>3</v>
      </c>
    </row>
    <row r="249" spans="1:15" x14ac:dyDescent="0.2">
      <c r="A249" s="29">
        <v>23006</v>
      </c>
      <c r="B249">
        <v>2</v>
      </c>
      <c r="C249">
        <v>2</v>
      </c>
      <c r="D249">
        <v>5</v>
      </c>
      <c r="E249">
        <v>4</v>
      </c>
      <c r="F249">
        <v>2</v>
      </c>
      <c r="G249">
        <v>5</v>
      </c>
      <c r="H249">
        <v>2</v>
      </c>
      <c r="I249">
        <v>5</v>
      </c>
      <c r="J249">
        <v>3</v>
      </c>
      <c r="K249">
        <v>6</v>
      </c>
      <c r="L249">
        <v>3</v>
      </c>
      <c r="M249">
        <v>1</v>
      </c>
    </row>
    <row r="250" spans="1:15" x14ac:dyDescent="0.2">
      <c r="A250" s="29">
        <v>23007</v>
      </c>
      <c r="B250">
        <v>1</v>
      </c>
      <c r="C250">
        <v>6</v>
      </c>
      <c r="D250">
        <v>6</v>
      </c>
      <c r="E250">
        <v>4</v>
      </c>
      <c r="F250">
        <v>5</v>
      </c>
      <c r="G250">
        <v>0</v>
      </c>
      <c r="H250">
        <v>5</v>
      </c>
    </row>
    <row r="251" spans="1:15" x14ac:dyDescent="0.2">
      <c r="A251" s="29">
        <v>23008</v>
      </c>
      <c r="B251">
        <v>3</v>
      </c>
      <c r="C251">
        <v>0</v>
      </c>
      <c r="D251">
        <v>4</v>
      </c>
      <c r="E251">
        <v>3</v>
      </c>
      <c r="F251">
        <v>2</v>
      </c>
      <c r="G251">
        <v>2</v>
      </c>
      <c r="H251">
        <v>2</v>
      </c>
    </row>
    <row r="252" spans="1:15" x14ac:dyDescent="0.2">
      <c r="A252" s="29">
        <v>23009</v>
      </c>
      <c r="B252">
        <v>2</v>
      </c>
      <c r="C252">
        <v>3</v>
      </c>
      <c r="D252">
        <v>5</v>
      </c>
      <c r="E252">
        <v>6</v>
      </c>
      <c r="F252">
        <v>3</v>
      </c>
      <c r="G252">
        <v>2</v>
      </c>
      <c r="H252">
        <v>6</v>
      </c>
      <c r="I252">
        <v>7</v>
      </c>
      <c r="J252">
        <v>2</v>
      </c>
      <c r="K252">
        <v>5</v>
      </c>
      <c r="L252">
        <v>4</v>
      </c>
      <c r="M252">
        <v>4</v>
      </c>
      <c r="N252">
        <v>4</v>
      </c>
    </row>
    <row r="253" spans="1:15" x14ac:dyDescent="0.2">
      <c r="A253" s="29">
        <v>23010</v>
      </c>
      <c r="B253">
        <v>5</v>
      </c>
      <c r="C253">
        <v>5</v>
      </c>
      <c r="D253">
        <v>5</v>
      </c>
      <c r="E253">
        <v>4</v>
      </c>
      <c r="F253">
        <v>3</v>
      </c>
      <c r="G253">
        <v>4</v>
      </c>
      <c r="H253">
        <v>2</v>
      </c>
      <c r="I253">
        <v>5</v>
      </c>
    </row>
    <row r="254" spans="1:15" x14ac:dyDescent="0.2">
      <c r="A254" s="29">
        <v>23011</v>
      </c>
      <c r="B254">
        <v>5</v>
      </c>
      <c r="C254">
        <v>4</v>
      </c>
      <c r="D254">
        <v>6</v>
      </c>
      <c r="E254">
        <v>1</v>
      </c>
      <c r="F254">
        <v>3</v>
      </c>
      <c r="G254">
        <v>1</v>
      </c>
      <c r="H254">
        <v>2</v>
      </c>
    </row>
    <row r="255" spans="1:15" x14ac:dyDescent="0.2">
      <c r="A255" s="29">
        <v>23012</v>
      </c>
      <c r="B255">
        <v>3</v>
      </c>
      <c r="C255">
        <v>2</v>
      </c>
      <c r="D255">
        <v>4</v>
      </c>
      <c r="E255">
        <v>2</v>
      </c>
      <c r="F255">
        <v>3</v>
      </c>
      <c r="G255">
        <v>1</v>
      </c>
    </row>
    <row r="256" spans="1:15" x14ac:dyDescent="0.2">
      <c r="A256" s="29">
        <v>11001</v>
      </c>
      <c r="B256">
        <v>0</v>
      </c>
      <c r="C256">
        <v>0</v>
      </c>
      <c r="D256">
        <v>0</v>
      </c>
      <c r="E256">
        <v>0</v>
      </c>
      <c r="F256">
        <v>0</v>
      </c>
      <c r="G256">
        <v>0</v>
      </c>
      <c r="H256">
        <v>0</v>
      </c>
      <c r="I256">
        <v>0</v>
      </c>
      <c r="J256">
        <v>0</v>
      </c>
    </row>
    <row r="257" spans="1:12" x14ac:dyDescent="0.2">
      <c r="A257" s="29">
        <v>11002</v>
      </c>
      <c r="B257">
        <v>0</v>
      </c>
      <c r="C257">
        <v>0</v>
      </c>
      <c r="D257">
        <v>0</v>
      </c>
      <c r="E257">
        <v>0</v>
      </c>
      <c r="F257">
        <v>0</v>
      </c>
      <c r="G257">
        <v>0</v>
      </c>
      <c r="H257">
        <v>0</v>
      </c>
    </row>
    <row r="258" spans="1:12" x14ac:dyDescent="0.2">
      <c r="A258" s="29">
        <v>11003</v>
      </c>
      <c r="B258">
        <v>0</v>
      </c>
      <c r="C258">
        <v>0</v>
      </c>
      <c r="D258">
        <v>0</v>
      </c>
      <c r="E258">
        <v>0</v>
      </c>
      <c r="F258">
        <v>0</v>
      </c>
    </row>
    <row r="259" spans="1:12" x14ac:dyDescent="0.2">
      <c r="A259" s="29">
        <v>11004</v>
      </c>
      <c r="B259">
        <v>0</v>
      </c>
      <c r="C259">
        <v>0</v>
      </c>
      <c r="D259">
        <v>0</v>
      </c>
      <c r="E259">
        <v>0</v>
      </c>
      <c r="F259">
        <v>0</v>
      </c>
    </row>
    <row r="260" spans="1:12" x14ac:dyDescent="0.2">
      <c r="A260" s="29">
        <v>11005</v>
      </c>
      <c r="B260">
        <v>0</v>
      </c>
      <c r="C260">
        <v>0</v>
      </c>
      <c r="D260">
        <v>0</v>
      </c>
      <c r="E260">
        <v>0</v>
      </c>
      <c r="F260">
        <v>0</v>
      </c>
    </row>
    <row r="261" spans="1:12" x14ac:dyDescent="0.2">
      <c r="A261" s="29">
        <v>11006</v>
      </c>
      <c r="B261">
        <v>0</v>
      </c>
      <c r="C261">
        <v>0</v>
      </c>
      <c r="D261">
        <v>0</v>
      </c>
      <c r="E261">
        <v>0</v>
      </c>
      <c r="F261">
        <v>0</v>
      </c>
      <c r="G261">
        <v>0</v>
      </c>
    </row>
    <row r="262" spans="1:12" x14ac:dyDescent="0.2">
      <c r="A262" s="29">
        <v>11007</v>
      </c>
      <c r="B262">
        <v>0</v>
      </c>
      <c r="C262">
        <v>0</v>
      </c>
      <c r="D262">
        <v>0</v>
      </c>
      <c r="E262">
        <v>0</v>
      </c>
      <c r="F262">
        <v>0</v>
      </c>
      <c r="G262">
        <v>0</v>
      </c>
      <c r="H262">
        <v>0</v>
      </c>
      <c r="I262">
        <v>0</v>
      </c>
      <c r="J262">
        <v>0</v>
      </c>
      <c r="K262">
        <v>0</v>
      </c>
    </row>
    <row r="263" spans="1:12" x14ac:dyDescent="0.2">
      <c r="A263" s="29">
        <v>11008</v>
      </c>
      <c r="B263">
        <v>0</v>
      </c>
      <c r="C263">
        <v>0</v>
      </c>
      <c r="D263">
        <v>0</v>
      </c>
      <c r="E263">
        <v>0</v>
      </c>
      <c r="F263">
        <v>0</v>
      </c>
    </row>
    <row r="264" spans="1:12" x14ac:dyDescent="0.2">
      <c r="A264" s="29">
        <v>39001</v>
      </c>
      <c r="B264">
        <v>0</v>
      </c>
      <c r="C264">
        <v>0</v>
      </c>
      <c r="D264">
        <v>0</v>
      </c>
      <c r="E264">
        <v>0</v>
      </c>
      <c r="F264">
        <v>0</v>
      </c>
      <c r="G264">
        <v>0</v>
      </c>
    </row>
    <row r="265" spans="1:12" x14ac:dyDescent="0.2">
      <c r="A265" s="29">
        <v>39002</v>
      </c>
      <c r="B265">
        <v>0</v>
      </c>
      <c r="C265">
        <v>0</v>
      </c>
      <c r="D265">
        <v>0</v>
      </c>
      <c r="E265">
        <v>0</v>
      </c>
      <c r="F265">
        <v>0</v>
      </c>
      <c r="G265">
        <v>0</v>
      </c>
    </row>
    <row r="266" spans="1:12" x14ac:dyDescent="0.2">
      <c r="A266" s="29">
        <v>39003</v>
      </c>
      <c r="B266">
        <v>0</v>
      </c>
      <c r="C266">
        <v>0</v>
      </c>
      <c r="D266">
        <v>0</v>
      </c>
      <c r="E266">
        <v>0</v>
      </c>
      <c r="F266">
        <v>0</v>
      </c>
      <c r="G266">
        <v>0</v>
      </c>
      <c r="H266">
        <v>0</v>
      </c>
      <c r="I266">
        <v>0</v>
      </c>
      <c r="J266">
        <v>0</v>
      </c>
    </row>
    <row r="267" spans="1:12" x14ac:dyDescent="0.2">
      <c r="A267" s="29">
        <v>39004</v>
      </c>
      <c r="B267">
        <v>0</v>
      </c>
      <c r="C267">
        <v>0</v>
      </c>
      <c r="D267">
        <v>0</v>
      </c>
      <c r="E267">
        <v>0</v>
      </c>
      <c r="F267">
        <v>0</v>
      </c>
      <c r="G267">
        <v>0</v>
      </c>
      <c r="H267">
        <v>0</v>
      </c>
      <c r="I267">
        <v>0</v>
      </c>
    </row>
    <row r="268" spans="1:12" x14ac:dyDescent="0.2">
      <c r="A268" s="29">
        <v>39005</v>
      </c>
      <c r="B268">
        <v>0</v>
      </c>
      <c r="C268">
        <v>0</v>
      </c>
      <c r="D268">
        <v>0</v>
      </c>
      <c r="E268">
        <v>0</v>
      </c>
      <c r="F268">
        <v>0</v>
      </c>
      <c r="G268">
        <v>0</v>
      </c>
      <c r="H268">
        <v>0</v>
      </c>
      <c r="I268">
        <v>0</v>
      </c>
      <c r="J268">
        <v>0</v>
      </c>
      <c r="K268">
        <v>0</v>
      </c>
    </row>
    <row r="269" spans="1:12" x14ac:dyDescent="0.2">
      <c r="A269" s="29">
        <v>39006</v>
      </c>
      <c r="B269">
        <v>0</v>
      </c>
      <c r="C269">
        <v>0</v>
      </c>
      <c r="D269">
        <v>0</v>
      </c>
      <c r="E269">
        <v>0</v>
      </c>
      <c r="F269">
        <v>0</v>
      </c>
      <c r="G269">
        <v>0</v>
      </c>
      <c r="H269">
        <v>0</v>
      </c>
      <c r="I269">
        <v>0</v>
      </c>
      <c r="J269">
        <v>0</v>
      </c>
      <c r="K269">
        <v>0</v>
      </c>
      <c r="L269">
        <v>0</v>
      </c>
    </row>
    <row r="270" spans="1:12" x14ac:dyDescent="0.2">
      <c r="A270" s="29">
        <v>39007</v>
      </c>
      <c r="B270">
        <v>0</v>
      </c>
      <c r="C270">
        <v>0</v>
      </c>
      <c r="D270">
        <v>0</v>
      </c>
      <c r="E270">
        <v>0</v>
      </c>
      <c r="F270">
        <v>0</v>
      </c>
      <c r="G270">
        <v>0</v>
      </c>
      <c r="H270">
        <v>0</v>
      </c>
    </row>
    <row r="271" spans="1:12" x14ac:dyDescent="0.2">
      <c r="A271" s="29">
        <v>39008</v>
      </c>
      <c r="B271">
        <v>0</v>
      </c>
      <c r="C271">
        <v>0</v>
      </c>
      <c r="D271">
        <v>0</v>
      </c>
      <c r="E271">
        <v>0</v>
      </c>
      <c r="F271">
        <v>0</v>
      </c>
      <c r="G271">
        <v>0</v>
      </c>
      <c r="H271">
        <v>0</v>
      </c>
    </row>
    <row r="272" spans="1:12" x14ac:dyDescent="0.2">
      <c r="A272" s="29">
        <v>39009</v>
      </c>
      <c r="B272">
        <v>0</v>
      </c>
      <c r="C272">
        <v>0</v>
      </c>
      <c r="D272">
        <v>0</v>
      </c>
      <c r="E272">
        <v>0</v>
      </c>
      <c r="F272">
        <v>0</v>
      </c>
    </row>
    <row r="273" spans="1:15" x14ac:dyDescent="0.2">
      <c r="A273" s="29">
        <v>39010</v>
      </c>
      <c r="B273">
        <v>0</v>
      </c>
      <c r="C273">
        <v>0</v>
      </c>
      <c r="D273">
        <v>0</v>
      </c>
      <c r="E273">
        <v>0</v>
      </c>
      <c r="F273">
        <v>0</v>
      </c>
      <c r="G273">
        <v>0</v>
      </c>
      <c r="H273">
        <v>0</v>
      </c>
      <c r="I273">
        <v>0</v>
      </c>
      <c r="J273">
        <v>0</v>
      </c>
      <c r="K273">
        <v>0</v>
      </c>
      <c r="L273">
        <v>0</v>
      </c>
      <c r="M273">
        <v>0</v>
      </c>
      <c r="N273">
        <v>0</v>
      </c>
      <c r="O273">
        <v>0</v>
      </c>
    </row>
    <row r="274" spans="1:15" x14ac:dyDescent="0.2">
      <c r="A274" s="29">
        <v>39011</v>
      </c>
      <c r="B274">
        <v>0</v>
      </c>
      <c r="C274">
        <v>0</v>
      </c>
      <c r="D274">
        <v>0</v>
      </c>
      <c r="E274">
        <v>0</v>
      </c>
      <c r="F274">
        <v>0</v>
      </c>
      <c r="G274">
        <v>0</v>
      </c>
      <c r="H274">
        <v>0</v>
      </c>
      <c r="I274">
        <v>0</v>
      </c>
      <c r="J274">
        <v>0</v>
      </c>
      <c r="K274">
        <v>0</v>
      </c>
      <c r="L274">
        <v>0</v>
      </c>
      <c r="M274">
        <v>0</v>
      </c>
      <c r="N274">
        <v>0</v>
      </c>
      <c r="O274">
        <v>0</v>
      </c>
    </row>
    <row r="275" spans="1:15" x14ac:dyDescent="0.2">
      <c r="A275" s="29">
        <v>38001</v>
      </c>
      <c r="B275">
        <v>0</v>
      </c>
      <c r="C275">
        <v>0</v>
      </c>
      <c r="D275">
        <v>0</v>
      </c>
      <c r="E275">
        <v>0</v>
      </c>
      <c r="F275">
        <v>0</v>
      </c>
      <c r="G275">
        <v>0</v>
      </c>
    </row>
    <row r="276" spans="1:15" x14ac:dyDescent="0.2">
      <c r="A276" s="29">
        <v>38002</v>
      </c>
      <c r="B276">
        <v>0</v>
      </c>
      <c r="C276">
        <v>0</v>
      </c>
      <c r="D276">
        <v>0</v>
      </c>
      <c r="E276">
        <v>0</v>
      </c>
      <c r="F276">
        <v>0</v>
      </c>
      <c r="G276">
        <v>0</v>
      </c>
    </row>
    <row r="277" spans="1:15" x14ac:dyDescent="0.2">
      <c r="A277" s="29">
        <v>38003</v>
      </c>
      <c r="B277">
        <v>0</v>
      </c>
      <c r="C277">
        <v>0</v>
      </c>
      <c r="D277">
        <v>0</v>
      </c>
      <c r="E277">
        <v>0</v>
      </c>
      <c r="F277">
        <v>0</v>
      </c>
      <c r="G277">
        <v>0</v>
      </c>
      <c r="H277">
        <v>0</v>
      </c>
      <c r="I277">
        <v>0</v>
      </c>
      <c r="J277">
        <v>0</v>
      </c>
      <c r="K277">
        <v>0</v>
      </c>
      <c r="L277">
        <v>0</v>
      </c>
      <c r="M277">
        <v>0</v>
      </c>
      <c r="N277">
        <v>0</v>
      </c>
    </row>
    <row r="278" spans="1:15" x14ac:dyDescent="0.2">
      <c r="A278" s="29">
        <v>38004</v>
      </c>
      <c r="B278">
        <v>0</v>
      </c>
      <c r="C278">
        <v>0</v>
      </c>
      <c r="D278">
        <v>0</v>
      </c>
      <c r="E278">
        <v>0</v>
      </c>
      <c r="F278">
        <v>0</v>
      </c>
      <c r="G278">
        <v>0</v>
      </c>
      <c r="H278">
        <v>0</v>
      </c>
      <c r="I278">
        <v>0</v>
      </c>
      <c r="J278">
        <v>0</v>
      </c>
    </row>
    <row r="279" spans="1:15" x14ac:dyDescent="0.2">
      <c r="A279" s="29">
        <v>38005</v>
      </c>
      <c r="B279">
        <v>0</v>
      </c>
      <c r="C279">
        <v>0</v>
      </c>
      <c r="D279">
        <v>0</v>
      </c>
      <c r="E279">
        <v>0</v>
      </c>
      <c r="F279">
        <v>0</v>
      </c>
      <c r="G279">
        <v>0</v>
      </c>
      <c r="H279">
        <v>0</v>
      </c>
      <c r="I279">
        <v>0</v>
      </c>
      <c r="J279">
        <v>0</v>
      </c>
      <c r="K279">
        <v>0</v>
      </c>
      <c r="L279">
        <v>0</v>
      </c>
      <c r="M279">
        <v>0</v>
      </c>
      <c r="N279">
        <v>0</v>
      </c>
      <c r="O279">
        <v>0</v>
      </c>
    </row>
    <row r="280" spans="1:15" x14ac:dyDescent="0.2">
      <c r="A280" s="29">
        <v>38006</v>
      </c>
      <c r="B280">
        <v>0</v>
      </c>
      <c r="C280">
        <v>0</v>
      </c>
      <c r="D280">
        <v>0</v>
      </c>
      <c r="E280">
        <v>0</v>
      </c>
      <c r="F280">
        <v>0</v>
      </c>
    </row>
    <row r="281" spans="1:15" x14ac:dyDescent="0.2">
      <c r="A281" s="29">
        <v>38007</v>
      </c>
      <c r="B281">
        <v>0</v>
      </c>
      <c r="C281">
        <v>0</v>
      </c>
      <c r="D281">
        <v>0</v>
      </c>
      <c r="E281">
        <v>0</v>
      </c>
      <c r="F281">
        <v>0</v>
      </c>
    </row>
    <row r="282" spans="1:15" x14ac:dyDescent="0.2">
      <c r="A282" s="29">
        <v>38008</v>
      </c>
      <c r="B282">
        <v>0</v>
      </c>
      <c r="C282">
        <v>0</v>
      </c>
      <c r="D282">
        <v>0</v>
      </c>
      <c r="E282">
        <v>0</v>
      </c>
      <c r="F282">
        <v>0</v>
      </c>
      <c r="G282">
        <v>0</v>
      </c>
      <c r="H282">
        <v>0</v>
      </c>
    </row>
    <row r="283" spans="1:15" x14ac:dyDescent="0.2">
      <c r="A283" s="29">
        <v>38009</v>
      </c>
      <c r="B283">
        <v>0</v>
      </c>
      <c r="C283">
        <v>0</v>
      </c>
      <c r="D283">
        <v>0</v>
      </c>
      <c r="E283">
        <v>0</v>
      </c>
      <c r="F283">
        <v>0</v>
      </c>
      <c r="G283">
        <v>0</v>
      </c>
      <c r="H283">
        <v>0</v>
      </c>
      <c r="I283">
        <v>0</v>
      </c>
    </row>
    <row r="284" spans="1:15" x14ac:dyDescent="0.2">
      <c r="A284" s="29">
        <v>38010</v>
      </c>
      <c r="B284">
        <v>0</v>
      </c>
      <c r="C284">
        <v>0</v>
      </c>
      <c r="D284">
        <v>0</v>
      </c>
      <c r="E284">
        <v>0</v>
      </c>
      <c r="F284">
        <v>0</v>
      </c>
      <c r="G284">
        <v>0</v>
      </c>
      <c r="H284">
        <v>0</v>
      </c>
      <c r="I284">
        <v>0</v>
      </c>
      <c r="J284">
        <v>0</v>
      </c>
      <c r="K284">
        <v>0</v>
      </c>
      <c r="L284">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E17" sqref="E17"/>
    </sheetView>
  </sheetViews>
  <sheetFormatPr baseColWidth="10" defaultColWidth="11" defaultRowHeight="16" x14ac:dyDescent="0.2"/>
  <cols>
    <col min="1" max="1" width="13.83203125" bestFit="1" customWidth="1"/>
  </cols>
  <sheetData>
    <row r="1" spans="1:3" x14ac:dyDescent="0.2">
      <c r="A1" t="s">
        <v>222</v>
      </c>
      <c r="B1" t="s">
        <v>488</v>
      </c>
      <c r="C1" t="s">
        <v>491</v>
      </c>
    </row>
    <row r="2" spans="1:3" x14ac:dyDescent="0.2">
      <c r="A2" s="1" t="s">
        <v>221</v>
      </c>
      <c r="B2" s="1" t="s">
        <v>489</v>
      </c>
      <c r="C2" s="1" t="s">
        <v>490</v>
      </c>
    </row>
    <row r="3" spans="1:3" x14ac:dyDescent="0.2">
      <c r="A3" t="s">
        <v>20</v>
      </c>
      <c r="B3">
        <v>2018</v>
      </c>
    </row>
    <row r="4" spans="1:3" x14ac:dyDescent="0.2">
      <c r="A4" t="s">
        <v>21</v>
      </c>
      <c r="B4" t="s">
        <v>220</v>
      </c>
    </row>
    <row r="5" spans="1:3" x14ac:dyDescent="0.2">
      <c r="A5" t="s">
        <v>219</v>
      </c>
      <c r="B5">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D3" sqref="D3"/>
    </sheetView>
  </sheetViews>
  <sheetFormatPr baseColWidth="10" defaultColWidth="11" defaultRowHeight="16" x14ac:dyDescent="0.2"/>
  <cols>
    <col min="2" max="2" width="24.6640625" bestFit="1" customWidth="1"/>
    <col min="3" max="3" width="24.6640625" customWidth="1"/>
    <col min="4" max="4" width="255.83203125" bestFit="1" customWidth="1"/>
  </cols>
  <sheetData>
    <row r="1" spans="1:5" x14ac:dyDescent="0.2">
      <c r="A1" t="s">
        <v>213</v>
      </c>
      <c r="B1" t="s">
        <v>223</v>
      </c>
      <c r="C1" t="s">
        <v>528</v>
      </c>
      <c r="D1" t="s">
        <v>224</v>
      </c>
      <c r="E1" t="s">
        <v>529</v>
      </c>
    </row>
    <row r="2" spans="1:5" x14ac:dyDescent="0.2">
      <c r="A2" s="1" t="s">
        <v>49</v>
      </c>
      <c r="B2" s="1" t="s">
        <v>215</v>
      </c>
      <c r="C2" s="1" t="s">
        <v>526</v>
      </c>
      <c r="D2" s="1" t="s">
        <v>216</v>
      </c>
      <c r="E2" s="1" t="s">
        <v>527</v>
      </c>
    </row>
    <row r="3" spans="1:5" ht="20" customHeight="1" x14ac:dyDescent="0.2">
      <c r="A3">
        <v>1</v>
      </c>
      <c r="B3" t="s">
        <v>898</v>
      </c>
      <c r="D3" s="18" t="s">
        <v>902</v>
      </c>
    </row>
    <row r="4" spans="1:5" x14ac:dyDescent="0.2">
      <c r="A4">
        <v>2</v>
      </c>
      <c r="B4" t="s">
        <v>900</v>
      </c>
      <c r="D4" t="s">
        <v>901</v>
      </c>
    </row>
    <row r="5" spans="1:5" x14ac:dyDescent="0.2">
      <c r="A5">
        <v>3</v>
      </c>
      <c r="B5" t="s">
        <v>217</v>
      </c>
      <c r="D5" t="s">
        <v>218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Profile Data_prev</vt:lpstr>
      <vt:lpstr>Profile Data</vt:lpstr>
      <vt:lpstr>Titles</vt:lpstr>
      <vt:lpstr>Map Data</vt:lpstr>
      <vt:lpstr>Meta</vt:lpstr>
      <vt:lpstr>FAQs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Ewan Oglethorpe</dc:creator>
  <cp:lastModifiedBy>Ewan Oglethorpe</cp:lastModifiedBy>
  <dcterms:created xsi:type="dcterms:W3CDTF">2018-11-21T10:41:51Z</dcterms:created>
  <dcterms:modified xsi:type="dcterms:W3CDTF">2018-12-21T01:52:20Z</dcterms:modified>
</cp:coreProperties>
</file>